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showObjects="none" filterPrivacy="1"/>
  <xr:revisionPtr revIDLastSave="0" documentId="8_{BAF60860-3D79-4ABF-AB23-6E59E46707E3}" xr6:coauthVersionLast="47" xr6:coauthVersionMax="47" xr10:uidLastSave="{00000000-0000-0000-0000-000000000000}"/>
  <bookViews>
    <workbookView xWindow="820" yWindow="-110" windowWidth="18490" windowHeight="12220" tabRatio="915" xr2:uid="{00000000-000D-0000-FFFF-FFFF00000000}"/>
  </bookViews>
  <sheets>
    <sheet name="高3 最難関国公立文系" sheetId="3" r:id="rId1"/>
    <sheet name="高3 最難関私立文系" sheetId="18" r:id="rId2"/>
    <sheet name="高3 難関国公立文系" sheetId="19" r:id="rId3"/>
    <sheet name="高3 難関私立文系" sheetId="20" r:id="rId4"/>
    <sheet name="高3 国公立文系" sheetId="22" r:id="rId5"/>
    <sheet name="高3 私立文系" sheetId="21" r:id="rId6"/>
    <sheet name="高3 看護スタンダード" sheetId="23" r:id="rId7"/>
    <sheet name="高3 最難関国公立理系" sheetId="24" r:id="rId8"/>
    <sheet name="高3 最難関私立理系" sheetId="25" r:id="rId9"/>
    <sheet name="高3 難関国公立理系" sheetId="26" r:id="rId10"/>
    <sheet name="高3 難関私立理系" sheetId="27" r:id="rId11"/>
    <sheet name="高3 国公立理系" sheetId="28" r:id="rId12"/>
    <sheet name="高3 私立理系" sheetId="29" r:id="rId13"/>
    <sheet name="高2 ハイレベル" sheetId="30" r:id="rId14"/>
    <sheet name="高2 スタンダードレベル" sheetId="31" r:id="rId15"/>
    <sheet name="高2 ベーシックレベル" sheetId="32" r:id="rId16"/>
    <sheet name="高1 ハイレベル" sheetId="33" r:id="rId17"/>
    <sheet name="高1 スタンダードレベル" sheetId="35" r:id="rId18"/>
    <sheet name="高1ベーシックレベル" sheetId="36" r:id="rId19"/>
  </sheets>
  <definedNames>
    <definedName name="_xlnm.Print_Area" localSheetId="17">'高1 スタンダードレベル'!$A$1:$Q$36</definedName>
    <definedName name="_xlnm.Print_Area" localSheetId="16">'高1 ハイレベル'!$A$1:$Q$37</definedName>
    <definedName name="_xlnm.Print_Area" localSheetId="18">高1ベーシックレベル!$A$1:$Q$33</definedName>
    <definedName name="_xlnm.Print_Area" localSheetId="14">'高2 スタンダードレベル'!$A$1:$P$25</definedName>
    <definedName name="_xlnm.Print_Area" localSheetId="13">'高2 ハイレベル'!$A$1:$P$26</definedName>
    <definedName name="_xlnm.Print_Area" localSheetId="15">'高2 ベーシックレベル'!$A$1:$P$26</definedName>
    <definedName name="_xlnm.Print_Area" localSheetId="6">'高3 看護スタンダード'!$A$1:$O$29</definedName>
    <definedName name="_xlnm.Print_Area" localSheetId="4">'高3 国公立文系'!$A$1:$O$30</definedName>
    <definedName name="_xlnm.Print_Area" localSheetId="11">'高3 国公立理系'!$A$1:$O$28</definedName>
    <definedName name="_xlnm.Print_Area" localSheetId="0">'高3 最難関国公立文系'!$A$1:$O$31</definedName>
    <definedName name="_xlnm.Print_Area" localSheetId="7">'高3 最難関国公立理系'!$A$1:$O$28</definedName>
    <definedName name="_xlnm.Print_Area" localSheetId="1">'高3 最難関私立文系'!$A$1:$O$30</definedName>
    <definedName name="_xlnm.Print_Area" localSheetId="8">'高3 最難関私立理系'!$A$1:$O$25</definedName>
    <definedName name="_xlnm.Print_Area" localSheetId="5">'高3 私立文系'!$A$1:$O$28</definedName>
    <definedName name="_xlnm.Print_Area" localSheetId="12">'高3 私立理系'!$A$1:$O$26</definedName>
    <definedName name="_xlnm.Print_Area" localSheetId="2">'高3 難関国公立文系'!$A$1:$O$31</definedName>
    <definedName name="_xlnm.Print_Area" localSheetId="9">'高3 難関国公立理系'!$A$1:$O$28</definedName>
    <definedName name="_xlnm.Print_Area" localSheetId="3">'高3 難関私立文系'!$A$1:$O$29</definedName>
    <definedName name="_xlnm.Print_Area" localSheetId="10">'高3 難関私立理系'!$A$1:$O$25</definedName>
    <definedName name="センター" localSheetId="17">#REF!</definedName>
    <definedName name="センター" localSheetId="16">#REF!</definedName>
    <definedName name="センター" localSheetId="18">#REF!</definedName>
    <definedName name="センター" localSheetId="14">#REF!</definedName>
    <definedName name="センター" localSheetId="13">#REF!</definedName>
    <definedName name="センター" localSheetId="15">#REF!</definedName>
    <definedName name="センター" localSheetId="6">#REF!</definedName>
    <definedName name="センター" localSheetId="4">#REF!</definedName>
    <definedName name="センター" localSheetId="11">#REF!</definedName>
    <definedName name="センター" localSheetId="0">#REF!</definedName>
    <definedName name="センター" localSheetId="7">#REF!</definedName>
    <definedName name="センター" localSheetId="1">#REF!</definedName>
    <definedName name="センター" localSheetId="8">#REF!</definedName>
    <definedName name="センター" localSheetId="5">#REF!</definedName>
    <definedName name="センター" localSheetId="12">#REF!</definedName>
    <definedName name="センター" localSheetId="2">#REF!</definedName>
    <definedName name="センター" localSheetId="9">#REF!</definedName>
    <definedName name="センター" localSheetId="3">#REF!</definedName>
    <definedName name="センター" localSheetId="10">#REF!</definedName>
    <definedName name="センター">#REF!</definedName>
    <definedName name="その他" localSheetId="17">#REF!</definedName>
    <definedName name="その他" localSheetId="16">#REF!</definedName>
    <definedName name="その他" localSheetId="18">#REF!</definedName>
    <definedName name="その他" localSheetId="14">#REF!</definedName>
    <definedName name="その他" localSheetId="13">#REF!</definedName>
    <definedName name="その他" localSheetId="15">#REF!</definedName>
    <definedName name="その他" localSheetId="6">#REF!</definedName>
    <definedName name="その他" localSheetId="4">#REF!</definedName>
    <definedName name="その他" localSheetId="11">#REF!</definedName>
    <definedName name="その他" localSheetId="0">#REF!</definedName>
    <definedName name="その他" localSheetId="7">#REF!</definedName>
    <definedName name="その他" localSheetId="1">#REF!</definedName>
    <definedName name="その他" localSheetId="8">#REF!</definedName>
    <definedName name="その他" localSheetId="5">#REF!</definedName>
    <definedName name="その他" localSheetId="12">#REF!</definedName>
    <definedName name="その他" localSheetId="2">#REF!</definedName>
    <definedName name="その他" localSheetId="9">#REF!</definedName>
    <definedName name="その他" localSheetId="3">#REF!</definedName>
    <definedName name="その他" localSheetId="10">#REF!</definedName>
    <definedName name="その他">#REF!</definedName>
    <definedName name="英語" localSheetId="17">#REF!</definedName>
    <definedName name="英語" localSheetId="16">#REF!</definedName>
    <definedName name="英語" localSheetId="18">#REF!</definedName>
    <definedName name="英語" localSheetId="14">#REF!</definedName>
    <definedName name="英語" localSheetId="13">#REF!</definedName>
    <definedName name="英語" localSheetId="15">#REF!</definedName>
    <definedName name="英語" localSheetId="6">#REF!</definedName>
    <definedName name="英語" localSheetId="4">#REF!</definedName>
    <definedName name="英語" localSheetId="11">#REF!</definedName>
    <definedName name="英語" localSheetId="0">#REF!</definedName>
    <definedName name="英語" localSheetId="7">#REF!</definedName>
    <definedName name="英語" localSheetId="1">#REF!</definedName>
    <definedName name="英語" localSheetId="8">#REF!</definedName>
    <definedName name="英語" localSheetId="5">#REF!</definedName>
    <definedName name="英語" localSheetId="12">#REF!</definedName>
    <definedName name="英語" localSheetId="2">#REF!</definedName>
    <definedName name="英語" localSheetId="9">#REF!</definedName>
    <definedName name="英語" localSheetId="3">#REF!</definedName>
    <definedName name="英語" localSheetId="10">#REF!</definedName>
    <definedName name="英語">#REF!</definedName>
    <definedName name="科目" localSheetId="17">#REF!</definedName>
    <definedName name="科目" localSheetId="16">#REF!</definedName>
    <definedName name="科目" localSheetId="18">#REF!</definedName>
    <definedName name="科目" localSheetId="14">#REF!</definedName>
    <definedName name="科目" localSheetId="13">#REF!</definedName>
    <definedName name="科目" localSheetId="15">#REF!</definedName>
    <definedName name="科目" localSheetId="6">#REF!</definedName>
    <definedName name="科目" localSheetId="4">#REF!</definedName>
    <definedName name="科目" localSheetId="11">#REF!</definedName>
    <definedName name="科目" localSheetId="0">#REF!</definedName>
    <definedName name="科目" localSheetId="7">#REF!</definedName>
    <definedName name="科目" localSheetId="1">#REF!</definedName>
    <definedName name="科目" localSheetId="8">#REF!</definedName>
    <definedName name="科目" localSheetId="5">#REF!</definedName>
    <definedName name="科目" localSheetId="12">#REF!</definedName>
    <definedName name="科目" localSheetId="2">#REF!</definedName>
    <definedName name="科目" localSheetId="9">#REF!</definedName>
    <definedName name="科目" localSheetId="3">#REF!</definedName>
    <definedName name="科目" localSheetId="10">#REF!</definedName>
    <definedName name="科目">#REF!</definedName>
    <definedName name="国語" localSheetId="17">#REF!</definedName>
    <definedName name="国語" localSheetId="16">#REF!</definedName>
    <definedName name="国語" localSheetId="18">#REF!</definedName>
    <definedName name="国語" localSheetId="14">#REF!</definedName>
    <definedName name="国語" localSheetId="13">#REF!</definedName>
    <definedName name="国語" localSheetId="15">#REF!</definedName>
    <definedName name="国語" localSheetId="6">#REF!</definedName>
    <definedName name="国語" localSheetId="4">#REF!</definedName>
    <definedName name="国語" localSheetId="11">#REF!</definedName>
    <definedName name="国語" localSheetId="0">#REF!</definedName>
    <definedName name="国語" localSheetId="7">#REF!</definedName>
    <definedName name="国語" localSheetId="1">#REF!</definedName>
    <definedName name="国語" localSheetId="8">#REF!</definedName>
    <definedName name="国語" localSheetId="5">#REF!</definedName>
    <definedName name="国語" localSheetId="12">#REF!</definedName>
    <definedName name="国語" localSheetId="2">#REF!</definedName>
    <definedName name="国語" localSheetId="9">#REF!</definedName>
    <definedName name="国語" localSheetId="3">#REF!</definedName>
    <definedName name="国語" localSheetId="10">#REF!</definedName>
    <definedName name="国語">#REF!</definedName>
    <definedName name="国公立志望校対策" localSheetId="17">#REF!</definedName>
    <definedName name="国公立志望校対策" localSheetId="16">#REF!</definedName>
    <definedName name="国公立志望校対策" localSheetId="18">#REF!</definedName>
    <definedName name="国公立志望校対策" localSheetId="14">#REF!</definedName>
    <definedName name="国公立志望校対策" localSheetId="13">#REF!</definedName>
    <definedName name="国公立志望校対策" localSheetId="15">#REF!</definedName>
    <definedName name="国公立志望校対策" localSheetId="6">#REF!</definedName>
    <definedName name="国公立志望校対策" localSheetId="4">#REF!</definedName>
    <definedName name="国公立志望校対策" localSheetId="11">#REF!</definedName>
    <definedName name="国公立志望校対策" localSheetId="0">#REF!</definedName>
    <definedName name="国公立志望校対策" localSheetId="7">#REF!</definedName>
    <definedName name="国公立志望校対策" localSheetId="1">#REF!</definedName>
    <definedName name="国公立志望校対策" localSheetId="8">#REF!</definedName>
    <definedName name="国公立志望校対策" localSheetId="5">#REF!</definedName>
    <definedName name="国公立志望校対策" localSheetId="12">#REF!</definedName>
    <definedName name="国公立志望校対策" localSheetId="2">#REF!</definedName>
    <definedName name="国公立志望校対策" localSheetId="9">#REF!</definedName>
    <definedName name="国公立志望校対策" localSheetId="3">#REF!</definedName>
    <definedName name="国公立志望校対策" localSheetId="10">#REF!</definedName>
    <definedName name="国公立志望校対策">#REF!</definedName>
    <definedName name="私立志望校対策" localSheetId="17">#REF!</definedName>
    <definedName name="私立志望校対策" localSheetId="16">#REF!</definedName>
    <definedName name="私立志望校対策" localSheetId="18">#REF!</definedName>
    <definedName name="私立志望校対策" localSheetId="14">#REF!</definedName>
    <definedName name="私立志望校対策" localSheetId="13">#REF!</definedName>
    <definedName name="私立志望校対策" localSheetId="15">#REF!</definedName>
    <definedName name="私立志望校対策" localSheetId="6">#REF!</definedName>
    <definedName name="私立志望校対策" localSheetId="4">#REF!</definedName>
    <definedName name="私立志望校対策" localSheetId="11">#REF!</definedName>
    <definedName name="私立志望校対策" localSheetId="0">#REF!</definedName>
    <definedName name="私立志望校対策" localSheetId="7">#REF!</definedName>
    <definedName name="私立志望校対策" localSheetId="1">#REF!</definedName>
    <definedName name="私立志望校対策" localSheetId="8">#REF!</definedName>
    <definedName name="私立志望校対策" localSheetId="5">#REF!</definedName>
    <definedName name="私立志望校対策" localSheetId="12">#REF!</definedName>
    <definedName name="私立志望校対策" localSheetId="2">#REF!</definedName>
    <definedName name="私立志望校対策" localSheetId="9">#REF!</definedName>
    <definedName name="私立志望校対策" localSheetId="3">#REF!</definedName>
    <definedName name="私立志望校対策" localSheetId="10">#REF!</definedName>
    <definedName name="私立志望校対策">#REF!</definedName>
    <definedName name="社会" localSheetId="17">#REF!</definedName>
    <definedName name="社会" localSheetId="16">#REF!</definedName>
    <definedName name="社会" localSheetId="18">#REF!</definedName>
    <definedName name="社会" localSheetId="14">#REF!</definedName>
    <definedName name="社会" localSheetId="13">#REF!</definedName>
    <definedName name="社会" localSheetId="15">#REF!</definedName>
    <definedName name="社会" localSheetId="6">#REF!</definedName>
    <definedName name="社会" localSheetId="4">#REF!</definedName>
    <definedName name="社会" localSheetId="11">#REF!</definedName>
    <definedName name="社会" localSheetId="0">#REF!</definedName>
    <definedName name="社会" localSheetId="7">#REF!</definedName>
    <definedName name="社会" localSheetId="1">#REF!</definedName>
    <definedName name="社会" localSheetId="8">#REF!</definedName>
    <definedName name="社会" localSheetId="5">#REF!</definedName>
    <definedName name="社会" localSheetId="12">#REF!</definedName>
    <definedName name="社会" localSheetId="2">#REF!</definedName>
    <definedName name="社会" localSheetId="9">#REF!</definedName>
    <definedName name="社会" localSheetId="3">#REF!</definedName>
    <definedName name="社会" localSheetId="10">#REF!</definedName>
    <definedName name="社会">#REF!</definedName>
    <definedName name="数学" localSheetId="17">#REF!</definedName>
    <definedName name="数学" localSheetId="16">#REF!</definedName>
    <definedName name="数学" localSheetId="18">#REF!</definedName>
    <definedName name="数学" localSheetId="14">#REF!</definedName>
    <definedName name="数学" localSheetId="13">#REF!</definedName>
    <definedName name="数学" localSheetId="15">#REF!</definedName>
    <definedName name="数学" localSheetId="6">#REF!</definedName>
    <definedName name="数学" localSheetId="4">#REF!</definedName>
    <definedName name="数学" localSheetId="11">#REF!</definedName>
    <definedName name="数学" localSheetId="0">#REF!</definedName>
    <definedName name="数学" localSheetId="7">#REF!</definedName>
    <definedName name="数学" localSheetId="1">#REF!</definedName>
    <definedName name="数学" localSheetId="8">#REF!</definedName>
    <definedName name="数学" localSheetId="5">#REF!</definedName>
    <definedName name="数学" localSheetId="12">#REF!</definedName>
    <definedName name="数学" localSheetId="2">#REF!</definedName>
    <definedName name="数学" localSheetId="9">#REF!</definedName>
    <definedName name="数学" localSheetId="3">#REF!</definedName>
    <definedName name="数学" localSheetId="10">#REF!</definedName>
    <definedName name="数学">#REF!</definedName>
    <definedName name="理科" localSheetId="17">#REF!</definedName>
    <definedName name="理科" localSheetId="16">#REF!</definedName>
    <definedName name="理科" localSheetId="18">#REF!</definedName>
    <definedName name="理科" localSheetId="14">#REF!</definedName>
    <definedName name="理科" localSheetId="13">#REF!</definedName>
    <definedName name="理科" localSheetId="15">#REF!</definedName>
    <definedName name="理科" localSheetId="6">#REF!</definedName>
    <definedName name="理科" localSheetId="4">#REF!</definedName>
    <definedName name="理科" localSheetId="11">#REF!</definedName>
    <definedName name="理科" localSheetId="0">#REF!</definedName>
    <definedName name="理科" localSheetId="7">#REF!</definedName>
    <definedName name="理科" localSheetId="1">#REF!</definedName>
    <definedName name="理科" localSheetId="8">#REF!</definedName>
    <definedName name="理科" localSheetId="5">#REF!</definedName>
    <definedName name="理科" localSheetId="12">#REF!</definedName>
    <definedName name="理科" localSheetId="2">#REF!</definedName>
    <definedName name="理科" localSheetId="9">#REF!</definedName>
    <definedName name="理科" localSheetId="3">#REF!</definedName>
    <definedName name="理科" localSheetId="10">#REF!</definedName>
    <definedName name="理科">#REF!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 i="30" l="1"/>
  <c r="P31" i="33"/>
  <c r="P16" i="33"/>
  <c r="P16" i="31"/>
  <c r="P28" i="35"/>
  <c r="P29" i="35"/>
  <c r="P16" i="35"/>
  <c r="O14" i="22" l="1"/>
  <c r="O15" i="22"/>
  <c r="O14" i="3" l="1"/>
  <c r="O24" i="18"/>
  <c r="O23" i="18"/>
  <c r="O14" i="19"/>
  <c r="O24" i="20"/>
  <c r="O23" i="20"/>
  <c r="O14" i="20"/>
  <c r="O24" i="22"/>
  <c r="O23" i="22"/>
  <c r="D28" i="22"/>
  <c r="O24" i="21"/>
  <c r="O23" i="21"/>
  <c r="D26" i="21"/>
  <c r="D27" i="23"/>
  <c r="D26" i="24"/>
  <c r="O14" i="21"/>
  <c r="O22" i="23"/>
  <c r="O15" i="23"/>
  <c r="E26" i="24"/>
  <c r="D23" i="25"/>
  <c r="O21" i="25"/>
  <c r="O20" i="25"/>
  <c r="O14" i="25"/>
  <c r="D24" i="29"/>
  <c r="F26" i="24"/>
  <c r="G26" i="24"/>
  <c r="H26" i="24"/>
  <c r="I26" i="24"/>
  <c r="J26" i="24"/>
  <c r="K26" i="24"/>
  <c r="L26" i="24"/>
  <c r="M26" i="24"/>
  <c r="N26" i="24"/>
  <c r="O22" i="24"/>
  <c r="O21" i="24"/>
  <c r="O20" i="24"/>
  <c r="O14" i="24"/>
  <c r="O14" i="27"/>
  <c r="O14" i="26" l="1"/>
  <c r="O14" i="28" l="1"/>
  <c r="O14" i="29"/>
  <c r="O24" i="30" l="1"/>
  <c r="N24" i="30"/>
  <c r="M24" i="30"/>
  <c r="L24" i="30"/>
  <c r="K24" i="30"/>
  <c r="J24" i="30"/>
  <c r="I24" i="30"/>
  <c r="H24" i="30"/>
  <c r="G24" i="30"/>
  <c r="F24" i="30"/>
  <c r="E24" i="30"/>
  <c r="D24" i="30"/>
  <c r="O23" i="31"/>
  <c r="N23" i="31"/>
  <c r="M23" i="31"/>
  <c r="L23" i="31"/>
  <c r="K23" i="31"/>
  <c r="J23" i="31"/>
  <c r="I23" i="31"/>
  <c r="H23" i="31"/>
  <c r="H24" i="31" s="1"/>
  <c r="G23" i="31"/>
  <c r="F23" i="31"/>
  <c r="E23" i="31"/>
  <c r="D23" i="31"/>
  <c r="O24" i="32"/>
  <c r="N24" i="32"/>
  <c r="M24" i="32"/>
  <c r="L24" i="32"/>
  <c r="K24" i="32"/>
  <c r="J24" i="32"/>
  <c r="I24" i="32"/>
  <c r="H24" i="32"/>
  <c r="G24" i="32"/>
  <c r="F24" i="32"/>
  <c r="E24" i="32"/>
  <c r="D24" i="32"/>
  <c r="D22" i="33"/>
  <c r="O18" i="3" l="1"/>
  <c r="O15" i="24" l="1"/>
  <c r="O13" i="24"/>
  <c r="O23" i="26"/>
  <c r="O20" i="26"/>
  <c r="O21" i="26"/>
  <c r="P16" i="32"/>
  <c r="P15" i="32"/>
  <c r="P28" i="33"/>
  <c r="P14" i="30"/>
  <c r="P18" i="35"/>
  <c r="P30" i="35"/>
  <c r="P18" i="33"/>
  <c r="P22" i="32"/>
  <c r="P23" i="32"/>
  <c r="P22" i="31"/>
  <c r="P21" i="31"/>
  <c r="P20" i="31"/>
  <c r="P22" i="30"/>
  <c r="O25" i="30"/>
  <c r="P21" i="30"/>
  <c r="P23" i="30"/>
  <c r="O25" i="24"/>
  <c r="O17" i="29"/>
  <c r="O16" i="29"/>
  <c r="P20" i="32"/>
  <c r="N25" i="32"/>
  <c r="O17" i="28"/>
  <c r="O16" i="28"/>
  <c r="O24" i="26"/>
  <c r="P20" i="30"/>
  <c r="P34" i="33"/>
  <c r="P33" i="33"/>
  <c r="P32" i="33"/>
  <c r="P21" i="33"/>
  <c r="P20" i="33"/>
  <c r="P19" i="33"/>
  <c r="P17" i="33"/>
  <c r="P17" i="35"/>
  <c r="P19" i="35"/>
  <c r="P20" i="35"/>
  <c r="O35" i="33"/>
  <c r="O36" i="33" s="1"/>
  <c r="N35" i="33"/>
  <c r="N36" i="33" s="1"/>
  <c r="M35" i="33"/>
  <c r="M36" i="33" s="1"/>
  <c r="L35" i="33"/>
  <c r="L36" i="33" s="1"/>
  <c r="K35" i="33"/>
  <c r="K36" i="33" s="1"/>
  <c r="J35" i="33"/>
  <c r="J36" i="33" s="1"/>
  <c r="I35" i="33"/>
  <c r="I36" i="33" s="1"/>
  <c r="H35" i="33"/>
  <c r="H36" i="33" s="1"/>
  <c r="G35" i="33"/>
  <c r="G36" i="33" s="1"/>
  <c r="F35" i="33"/>
  <c r="F36" i="33" s="1"/>
  <c r="E35" i="33"/>
  <c r="E36" i="33" s="1"/>
  <c r="D35" i="33"/>
  <c r="D36" i="33" s="1"/>
  <c r="P30" i="33"/>
  <c r="P29" i="33"/>
  <c r="P27" i="33"/>
  <c r="P30" i="36"/>
  <c r="P29" i="36"/>
  <c r="P28" i="36"/>
  <c r="P27" i="36"/>
  <c r="P26" i="36"/>
  <c r="P25" i="36"/>
  <c r="P24" i="36"/>
  <c r="P23" i="36"/>
  <c r="P16" i="36"/>
  <c r="P14" i="36"/>
  <c r="P15" i="36"/>
  <c r="P17" i="36"/>
  <c r="P13" i="36"/>
  <c r="O34" i="35"/>
  <c r="O35" i="35" s="1"/>
  <c r="N34" i="35"/>
  <c r="N35" i="35" s="1"/>
  <c r="M34" i="35"/>
  <c r="M35" i="35" s="1"/>
  <c r="L34" i="35"/>
  <c r="L35" i="35" s="1"/>
  <c r="K34" i="35"/>
  <c r="K35" i="35" s="1"/>
  <c r="J34" i="35"/>
  <c r="J35" i="35" s="1"/>
  <c r="I34" i="35"/>
  <c r="I35" i="35" s="1"/>
  <c r="H34" i="35"/>
  <c r="H35" i="35" s="1"/>
  <c r="G34" i="35"/>
  <c r="G35" i="35" s="1"/>
  <c r="F34" i="35"/>
  <c r="F35" i="35" s="1"/>
  <c r="E34" i="35"/>
  <c r="E35" i="35" s="1"/>
  <c r="D34" i="35"/>
  <c r="D35" i="35" s="1"/>
  <c r="P33" i="35"/>
  <c r="P32" i="35"/>
  <c r="P31" i="35"/>
  <c r="P27" i="35"/>
  <c r="O31" i="36"/>
  <c r="O32" i="36" s="1"/>
  <c r="N31" i="36"/>
  <c r="N32" i="36" s="1"/>
  <c r="M31" i="36"/>
  <c r="M32" i="36" s="1"/>
  <c r="L31" i="36"/>
  <c r="L32" i="36"/>
  <c r="K31" i="36"/>
  <c r="K32" i="36" s="1"/>
  <c r="J31" i="36"/>
  <c r="J32" i="36" s="1"/>
  <c r="I31" i="36"/>
  <c r="I32" i="36" s="1"/>
  <c r="H31" i="36"/>
  <c r="H32" i="36" s="1"/>
  <c r="G31" i="36"/>
  <c r="G32" i="36" s="1"/>
  <c r="F31" i="36"/>
  <c r="F32" i="36" s="1"/>
  <c r="E31" i="36"/>
  <c r="E32" i="36" s="1"/>
  <c r="D31" i="36"/>
  <c r="D32" i="36" s="1"/>
  <c r="O18" i="36"/>
  <c r="O19" i="36" s="1"/>
  <c r="N18" i="36"/>
  <c r="N19" i="36" s="1"/>
  <c r="M18" i="36"/>
  <c r="M19" i="36" s="1"/>
  <c r="L18" i="36"/>
  <c r="L19" i="36" s="1"/>
  <c r="K18" i="36"/>
  <c r="K19" i="36" s="1"/>
  <c r="J18" i="36"/>
  <c r="J19" i="36" s="1"/>
  <c r="I18" i="36"/>
  <c r="I19" i="36" s="1"/>
  <c r="H18" i="36"/>
  <c r="H19" i="36" s="1"/>
  <c r="G18" i="36"/>
  <c r="G19" i="36" s="1"/>
  <c r="F18" i="36"/>
  <c r="F19" i="36" s="1"/>
  <c r="E18" i="36"/>
  <c r="E19" i="36" s="1"/>
  <c r="D18" i="36"/>
  <c r="D19" i="36" s="1"/>
  <c r="O22" i="35"/>
  <c r="O23" i="35" s="1"/>
  <c r="N22" i="35"/>
  <c r="N23" i="35" s="1"/>
  <c r="M22" i="35"/>
  <c r="M23" i="35" s="1"/>
  <c r="L22" i="35"/>
  <c r="L23" i="35" s="1"/>
  <c r="K22" i="35"/>
  <c r="K23" i="35" s="1"/>
  <c r="J22" i="35"/>
  <c r="J23" i="35" s="1"/>
  <c r="I22" i="35"/>
  <c r="I23" i="35" s="1"/>
  <c r="H22" i="35"/>
  <c r="H23" i="35"/>
  <c r="G22" i="35"/>
  <c r="G23" i="35" s="1"/>
  <c r="F22" i="35"/>
  <c r="F23" i="35" s="1"/>
  <c r="E22" i="35"/>
  <c r="E23" i="35" s="1"/>
  <c r="D22" i="35"/>
  <c r="D23" i="35" s="1"/>
  <c r="P21" i="35"/>
  <c r="P15" i="35"/>
  <c r="P14" i="35"/>
  <c r="P13" i="35"/>
  <c r="N22" i="33"/>
  <c r="N23" i="33" s="1"/>
  <c r="M22" i="33"/>
  <c r="M23" i="33" s="1"/>
  <c r="L22" i="33"/>
  <c r="L23" i="33" s="1"/>
  <c r="K22" i="33"/>
  <c r="K23" i="33" s="1"/>
  <c r="J22" i="33"/>
  <c r="J23" i="33" s="1"/>
  <c r="I22" i="33"/>
  <c r="I23" i="33" s="1"/>
  <c r="H22" i="33"/>
  <c r="H23" i="33" s="1"/>
  <c r="G22" i="33"/>
  <c r="G23" i="33" s="1"/>
  <c r="F22" i="33"/>
  <c r="F23" i="33" s="1"/>
  <c r="E22" i="33"/>
  <c r="E23" i="33" s="1"/>
  <c r="O22" i="33"/>
  <c r="O23" i="33" s="1"/>
  <c r="D23" i="33"/>
  <c r="P15" i="33"/>
  <c r="P14" i="33"/>
  <c r="P13" i="33"/>
  <c r="P19" i="31"/>
  <c r="P18" i="32"/>
  <c r="P17" i="32"/>
  <c r="P21" i="32"/>
  <c r="O25" i="32"/>
  <c r="M25" i="32"/>
  <c r="L25" i="32"/>
  <c r="K25" i="32"/>
  <c r="J25" i="32"/>
  <c r="I25" i="32"/>
  <c r="H25" i="32"/>
  <c r="G25" i="32"/>
  <c r="F25" i="32"/>
  <c r="E25" i="32"/>
  <c r="D25" i="32"/>
  <c r="P19" i="32"/>
  <c r="O24" i="31"/>
  <c r="N24" i="31"/>
  <c r="M24" i="31"/>
  <c r="L24" i="31"/>
  <c r="K24" i="31"/>
  <c r="J24" i="31"/>
  <c r="I24" i="31"/>
  <c r="G24" i="31"/>
  <c r="F24" i="31"/>
  <c r="E24" i="31"/>
  <c r="D24" i="31"/>
  <c r="P18" i="31"/>
  <c r="P17" i="31"/>
  <c r="P15" i="31"/>
  <c r="P14" i="31"/>
  <c r="P13" i="31"/>
  <c r="P16" i="30"/>
  <c r="P15" i="30"/>
  <c r="M25" i="30"/>
  <c r="N25" i="30"/>
  <c r="L25" i="30"/>
  <c r="K25" i="30"/>
  <c r="J25" i="30"/>
  <c r="I25" i="30"/>
  <c r="H25" i="30"/>
  <c r="G25" i="30"/>
  <c r="F25" i="30"/>
  <c r="E25" i="30"/>
  <c r="D25" i="30"/>
  <c r="P19" i="30"/>
  <c r="P18" i="30"/>
  <c r="P13" i="30"/>
  <c r="N24" i="29"/>
  <c r="N25" i="29" s="1"/>
  <c r="M24" i="29"/>
  <c r="M25" i="29" s="1"/>
  <c r="L24" i="29"/>
  <c r="L25" i="29" s="1"/>
  <c r="K24" i="29"/>
  <c r="K25" i="29" s="1"/>
  <c r="J24" i="29"/>
  <c r="J25" i="29" s="1"/>
  <c r="I24" i="29"/>
  <c r="I25" i="29" s="1"/>
  <c r="H24" i="29"/>
  <c r="H25" i="29" s="1"/>
  <c r="G24" i="29"/>
  <c r="G25" i="29" s="1"/>
  <c r="F24" i="29"/>
  <c r="F25" i="29" s="1"/>
  <c r="E24" i="29"/>
  <c r="E25" i="29" s="1"/>
  <c r="D25" i="29"/>
  <c r="O23" i="29"/>
  <c r="O22" i="29"/>
  <c r="O21" i="29"/>
  <c r="O20" i="29"/>
  <c r="O19" i="29"/>
  <c r="O18" i="29"/>
  <c r="O15" i="29"/>
  <c r="O13" i="29"/>
  <c r="N26" i="28"/>
  <c r="N27" i="28" s="1"/>
  <c r="M26" i="28"/>
  <c r="M27" i="28" s="1"/>
  <c r="L26" i="28"/>
  <c r="L27" i="28" s="1"/>
  <c r="K26" i="28"/>
  <c r="K27" i="28" s="1"/>
  <c r="J26" i="28"/>
  <c r="J27" i="28" s="1"/>
  <c r="I26" i="28"/>
  <c r="I27" i="28" s="1"/>
  <c r="H26" i="28"/>
  <c r="H27" i="28" s="1"/>
  <c r="G26" i="28"/>
  <c r="G27" i="28" s="1"/>
  <c r="F26" i="28"/>
  <c r="F27" i="28" s="1"/>
  <c r="E26" i="28"/>
  <c r="E27" i="28" s="1"/>
  <c r="D26" i="28"/>
  <c r="D27" i="28" s="1"/>
  <c r="O25" i="28"/>
  <c r="O24" i="28"/>
  <c r="O23" i="28"/>
  <c r="O22" i="28"/>
  <c r="O21" i="28"/>
  <c r="O20" i="28"/>
  <c r="O19" i="28"/>
  <c r="O18" i="28"/>
  <c r="O15" i="28"/>
  <c r="O13" i="28"/>
  <c r="N23" i="27"/>
  <c r="N24" i="27" s="1"/>
  <c r="M23" i="27"/>
  <c r="M24" i="27" s="1"/>
  <c r="L23" i="27"/>
  <c r="L24" i="27" s="1"/>
  <c r="K23" i="27"/>
  <c r="K24" i="27" s="1"/>
  <c r="J23" i="27"/>
  <c r="J24" i="27" s="1"/>
  <c r="I23" i="27"/>
  <c r="I24" i="27" s="1"/>
  <c r="H23" i="27"/>
  <c r="H24" i="27" s="1"/>
  <c r="G23" i="27"/>
  <c r="G24" i="27" s="1"/>
  <c r="F23" i="27"/>
  <c r="F24" i="27" s="1"/>
  <c r="E23" i="27"/>
  <c r="E24" i="27" s="1"/>
  <c r="D23" i="27"/>
  <c r="D24" i="27" s="1"/>
  <c r="O22" i="27"/>
  <c r="O21" i="27"/>
  <c r="O20" i="27"/>
  <c r="O19" i="27"/>
  <c r="O18" i="27"/>
  <c r="O17" i="27"/>
  <c r="O16" i="27"/>
  <c r="O15" i="27"/>
  <c r="O13" i="27"/>
  <c r="N26" i="26"/>
  <c r="N27" i="26" s="1"/>
  <c r="M26" i="26"/>
  <c r="M27" i="26" s="1"/>
  <c r="L26" i="26"/>
  <c r="L27" i="26" s="1"/>
  <c r="K26" i="26"/>
  <c r="K27" i="26" s="1"/>
  <c r="J26" i="26"/>
  <c r="J27" i="26" s="1"/>
  <c r="I26" i="26"/>
  <c r="I27" i="26" s="1"/>
  <c r="H26" i="26"/>
  <c r="H27" i="26" s="1"/>
  <c r="G26" i="26"/>
  <c r="G27" i="26" s="1"/>
  <c r="F26" i="26"/>
  <c r="F27" i="26" s="1"/>
  <c r="E26" i="26"/>
  <c r="E27" i="26" s="1"/>
  <c r="D26" i="26"/>
  <c r="D27" i="26" s="1"/>
  <c r="O25" i="26"/>
  <c r="O22" i="26"/>
  <c r="O19" i="26"/>
  <c r="O18" i="26"/>
  <c r="O17" i="26"/>
  <c r="O16" i="26"/>
  <c r="O15" i="26"/>
  <c r="O13" i="26"/>
  <c r="N23" i="25"/>
  <c r="N24" i="25" s="1"/>
  <c r="M23" i="25"/>
  <c r="M24" i="25" s="1"/>
  <c r="L23" i="25"/>
  <c r="L24" i="25" s="1"/>
  <c r="K23" i="25"/>
  <c r="K24" i="25" s="1"/>
  <c r="J23" i="25"/>
  <c r="J24" i="25" s="1"/>
  <c r="I23" i="25"/>
  <c r="I24" i="25" s="1"/>
  <c r="H23" i="25"/>
  <c r="H24" i="25" s="1"/>
  <c r="G23" i="25"/>
  <c r="G24" i="25" s="1"/>
  <c r="F23" i="25"/>
  <c r="F24" i="25" s="1"/>
  <c r="E23" i="25"/>
  <c r="E24" i="25" s="1"/>
  <c r="D24" i="25"/>
  <c r="O22" i="25"/>
  <c r="O19" i="25"/>
  <c r="O18" i="25"/>
  <c r="O17" i="25"/>
  <c r="O16" i="25"/>
  <c r="O15" i="25"/>
  <c r="O13" i="25"/>
  <c r="O24" i="24"/>
  <c r="O23" i="24"/>
  <c r="N27" i="24"/>
  <c r="M27" i="24"/>
  <c r="L27" i="24"/>
  <c r="K27" i="24"/>
  <c r="J27" i="24"/>
  <c r="I27" i="24"/>
  <c r="H27" i="24"/>
  <c r="G27" i="24"/>
  <c r="F27" i="24"/>
  <c r="E27" i="24"/>
  <c r="D27" i="24"/>
  <c r="O19" i="24"/>
  <c r="O18" i="24"/>
  <c r="O17" i="24"/>
  <c r="O16" i="24"/>
  <c r="O23" i="23"/>
  <c r="O16" i="23"/>
  <c r="L27" i="23"/>
  <c r="L28" i="23" s="1"/>
  <c r="N27" i="23"/>
  <c r="N28" i="23" s="1"/>
  <c r="M27" i="23"/>
  <c r="M28" i="23" s="1"/>
  <c r="K27" i="23"/>
  <c r="K28" i="23" s="1"/>
  <c r="J27" i="23"/>
  <c r="J28" i="23" s="1"/>
  <c r="I27" i="23"/>
  <c r="I28" i="23" s="1"/>
  <c r="H27" i="23"/>
  <c r="H28" i="23" s="1"/>
  <c r="G27" i="23"/>
  <c r="G28" i="23" s="1"/>
  <c r="F27" i="23"/>
  <c r="F28" i="23" s="1"/>
  <c r="E27" i="23"/>
  <c r="E28" i="23" s="1"/>
  <c r="D28" i="23"/>
  <c r="O26" i="23"/>
  <c r="O25" i="23"/>
  <c r="O24" i="23"/>
  <c r="O18" i="23"/>
  <c r="O17" i="23"/>
  <c r="O19" i="23"/>
  <c r="O21" i="23"/>
  <c r="O20" i="23"/>
  <c r="O14" i="23"/>
  <c r="L28" i="22"/>
  <c r="L29" i="22" s="1"/>
  <c r="N28" i="22"/>
  <c r="N29" i="22" s="1"/>
  <c r="M28" i="22"/>
  <c r="M29" i="22" s="1"/>
  <c r="K28" i="22"/>
  <c r="K29" i="22" s="1"/>
  <c r="J28" i="22"/>
  <c r="J29" i="22" s="1"/>
  <c r="I28" i="22"/>
  <c r="I29" i="22" s="1"/>
  <c r="H28" i="22"/>
  <c r="H29" i="22" s="1"/>
  <c r="G28" i="22"/>
  <c r="G29" i="22" s="1"/>
  <c r="F28" i="22"/>
  <c r="F29" i="22" s="1"/>
  <c r="E28" i="22"/>
  <c r="E29" i="22" s="1"/>
  <c r="D29" i="22"/>
  <c r="O27" i="22"/>
  <c r="O26" i="22"/>
  <c r="O25" i="22"/>
  <c r="O22" i="22"/>
  <c r="O21" i="22"/>
  <c r="O20" i="22"/>
  <c r="O19" i="22"/>
  <c r="O18" i="22"/>
  <c r="O17" i="22"/>
  <c r="O16" i="22"/>
  <c r="O13" i="22"/>
  <c r="N26" i="21"/>
  <c r="N27" i="21" s="1"/>
  <c r="M26" i="21"/>
  <c r="M27" i="21" s="1"/>
  <c r="L26" i="21"/>
  <c r="L27" i="21" s="1"/>
  <c r="K26" i="21"/>
  <c r="K27" i="21" s="1"/>
  <c r="J26" i="21"/>
  <c r="J27" i="21" s="1"/>
  <c r="I26" i="21"/>
  <c r="I27" i="21" s="1"/>
  <c r="H26" i="21"/>
  <c r="H27" i="21" s="1"/>
  <c r="G26" i="21"/>
  <c r="G27" i="21" s="1"/>
  <c r="F26" i="21"/>
  <c r="F27" i="21" s="1"/>
  <c r="E26" i="21"/>
  <c r="E27" i="21" s="1"/>
  <c r="D27" i="21"/>
  <c r="O25" i="21"/>
  <c r="O22" i="21"/>
  <c r="O21" i="21"/>
  <c r="O20" i="21"/>
  <c r="O19" i="21"/>
  <c r="O18" i="21"/>
  <c r="O17" i="21"/>
  <c r="O16" i="21"/>
  <c r="O15" i="21"/>
  <c r="O13" i="21"/>
  <c r="N27" i="20"/>
  <c r="N28" i="20" s="1"/>
  <c r="M27" i="20"/>
  <c r="M28" i="20" s="1"/>
  <c r="L27" i="20"/>
  <c r="L28" i="20" s="1"/>
  <c r="K27" i="20"/>
  <c r="K28" i="20" s="1"/>
  <c r="J27" i="20"/>
  <c r="J28" i="20" s="1"/>
  <c r="I27" i="20"/>
  <c r="I28" i="20" s="1"/>
  <c r="H27" i="20"/>
  <c r="H28" i="20" s="1"/>
  <c r="G27" i="20"/>
  <c r="G28" i="20" s="1"/>
  <c r="F27" i="20"/>
  <c r="F28" i="20" s="1"/>
  <c r="E27" i="20"/>
  <c r="E28" i="20" s="1"/>
  <c r="D27" i="20"/>
  <c r="D28" i="20" s="1"/>
  <c r="O26" i="20"/>
  <c r="O25" i="20"/>
  <c r="O22" i="20"/>
  <c r="O21" i="20"/>
  <c r="O20" i="20"/>
  <c r="O19" i="20"/>
  <c r="O18" i="20"/>
  <c r="O17" i="20"/>
  <c r="O16" i="20"/>
  <c r="O15" i="20"/>
  <c r="O13" i="20"/>
  <c r="O25" i="19"/>
  <c r="O20" i="19"/>
  <c r="N29" i="19"/>
  <c r="N30" i="19" s="1"/>
  <c r="M29" i="19"/>
  <c r="M30" i="19" s="1"/>
  <c r="L29" i="19"/>
  <c r="L30" i="19" s="1"/>
  <c r="K29" i="19"/>
  <c r="K30" i="19" s="1"/>
  <c r="J29" i="19"/>
  <c r="J30" i="19" s="1"/>
  <c r="I29" i="19"/>
  <c r="I30" i="19" s="1"/>
  <c r="H29" i="19"/>
  <c r="H30" i="19" s="1"/>
  <c r="G29" i="19"/>
  <c r="G30" i="19" s="1"/>
  <c r="F29" i="19"/>
  <c r="F30" i="19" s="1"/>
  <c r="E29" i="19"/>
  <c r="E30" i="19" s="1"/>
  <c r="D29" i="19"/>
  <c r="D30" i="19" s="1"/>
  <c r="O28" i="19"/>
  <c r="O27" i="19"/>
  <c r="O26" i="19"/>
  <c r="O24" i="19"/>
  <c r="O23" i="19"/>
  <c r="O22" i="19"/>
  <c r="O21" i="19"/>
  <c r="O19" i="19"/>
  <c r="O18" i="19"/>
  <c r="O17" i="19"/>
  <c r="O16" i="19"/>
  <c r="O15" i="19"/>
  <c r="O13" i="19"/>
  <c r="O26" i="18"/>
  <c r="N28" i="18"/>
  <c r="N29" i="18" s="1"/>
  <c r="M28" i="18"/>
  <c r="M29" i="18" s="1"/>
  <c r="L28" i="18"/>
  <c r="L29" i="18" s="1"/>
  <c r="K28" i="18"/>
  <c r="K29" i="18" s="1"/>
  <c r="J28" i="18"/>
  <c r="J29" i="18" s="1"/>
  <c r="I28" i="18"/>
  <c r="I29" i="18" s="1"/>
  <c r="H28" i="18"/>
  <c r="H29" i="18" s="1"/>
  <c r="G28" i="18"/>
  <c r="G29" i="18" s="1"/>
  <c r="F28" i="18"/>
  <c r="F29" i="18" s="1"/>
  <c r="E28" i="18"/>
  <c r="E29" i="18" s="1"/>
  <c r="D28" i="18"/>
  <c r="D29" i="18" s="1"/>
  <c r="O27" i="18"/>
  <c r="O25" i="18"/>
  <c r="O22" i="18"/>
  <c r="O21" i="18"/>
  <c r="O20" i="18"/>
  <c r="O19" i="18"/>
  <c r="O18" i="18"/>
  <c r="O17" i="18"/>
  <c r="O16" i="18"/>
  <c r="O15" i="18"/>
  <c r="O13" i="18"/>
  <c r="N29" i="3"/>
  <c r="M29" i="3"/>
  <c r="M30" i="3" s="1"/>
  <c r="L29" i="3"/>
  <c r="L30" i="3" s="1"/>
  <c r="K29" i="3"/>
  <c r="K30" i="3" s="1"/>
  <c r="J29" i="3"/>
  <c r="J30" i="3" s="1"/>
  <c r="I29" i="3"/>
  <c r="I30" i="3" s="1"/>
  <c r="H29" i="3"/>
  <c r="H30" i="3" s="1"/>
  <c r="G29" i="3"/>
  <c r="G30" i="3" s="1"/>
  <c r="F29" i="3"/>
  <c r="F30" i="3" s="1"/>
  <c r="E29" i="3"/>
  <c r="E30" i="3" s="1"/>
  <c r="D29" i="3"/>
  <c r="D30" i="3" s="1"/>
  <c r="O28" i="3"/>
  <c r="O27" i="3"/>
  <c r="O26" i="3"/>
  <c r="O25" i="3"/>
  <c r="O24" i="3"/>
  <c r="O23" i="3"/>
  <c r="O22" i="3"/>
  <c r="O21" i="3"/>
  <c r="O20" i="3"/>
  <c r="O19" i="3"/>
  <c r="O17" i="3"/>
  <c r="O16" i="3"/>
  <c r="O15" i="3"/>
  <c r="O13" i="3"/>
  <c r="N30" i="3"/>
</calcChain>
</file>

<file path=xl/sharedStrings.xml><?xml version="1.0" encoding="utf-8"?>
<sst xmlns="http://schemas.openxmlformats.org/spreadsheetml/2006/main" count="873" uniqueCount="210">
  <si>
    <t>スタディサプリ　志望別シラバス</t>
    <rPh sb="8" eb="10">
      <t>シボウ</t>
    </rPh>
    <rPh sb="10" eb="11">
      <t>ベツ</t>
    </rPh>
    <phoneticPr fontId="1"/>
  </si>
  <si>
    <t>プラン名</t>
    <rPh sb="3" eb="4">
      <t>メイ</t>
    </rPh>
    <phoneticPr fontId="1"/>
  </si>
  <si>
    <t>高3　最難関国公立文系プラン（2024年4月スタート）</t>
    <rPh sb="3" eb="4">
      <t>サイ</t>
    </rPh>
    <rPh sb="6" eb="9">
      <t>コッコウリツ</t>
    </rPh>
    <phoneticPr fontId="1"/>
  </si>
  <si>
    <t>対象者</t>
    <rPh sb="0" eb="3">
      <t>タイショウシャ</t>
    </rPh>
    <phoneticPr fontId="1"/>
  </si>
  <si>
    <t>東京大学・京都大学・東北大学・大阪大学などの国公立大学を目指す文系の受験生</t>
    <rPh sb="22" eb="25">
      <t>コッコウリツ</t>
    </rPh>
    <rPh sb="25" eb="27">
      <t>ダイガク</t>
    </rPh>
    <rPh sb="28" eb="30">
      <t>メザ</t>
    </rPh>
    <phoneticPr fontId="1"/>
  </si>
  <si>
    <t>受講の仕方</t>
    <rPh sb="0" eb="2">
      <t>ジュコウ</t>
    </rPh>
    <rPh sb="3" eb="5">
      <t>シカタ</t>
    </rPh>
    <phoneticPr fontId="1"/>
  </si>
  <si>
    <t>各講座の受講推奨時期に、月ごとの受講目安となる講義数（※本表中では「第●講」の単位を表します）を記載しています。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
英語のトップレベルが難しいと感じた場合は、ハイレベルでの受講を推奨します。</t>
    <rPh sb="23" eb="25">
      <t>コウギ</t>
    </rPh>
    <rPh sb="25" eb="26">
      <t>スウ</t>
    </rPh>
    <rPh sb="133" eb="135">
      <t>シュヨウ</t>
    </rPh>
    <rPh sb="135" eb="137">
      <t>カモク</t>
    </rPh>
    <rPh sb="144" eb="146">
      <t>キョウツウ</t>
    </rPh>
    <rPh sb="149" eb="151">
      <t>タイサク</t>
    </rPh>
    <rPh sb="151" eb="153">
      <t>コウザ</t>
    </rPh>
    <rPh sb="165" eb="167">
      <t>キサイ</t>
    </rPh>
    <rPh sb="173" eb="174">
      <t>クワ</t>
    </rPh>
    <phoneticPr fontId="1"/>
  </si>
  <si>
    <t>教科</t>
    <rPh sb="0" eb="2">
      <t>キョウカ</t>
    </rPh>
    <phoneticPr fontId="3"/>
  </si>
  <si>
    <t>講座名</t>
    <rPh sb="0" eb="2">
      <t>コウザ</t>
    </rPh>
    <rPh sb="2" eb="3">
      <t>メイ</t>
    </rPh>
    <phoneticPr fontId="3"/>
  </si>
  <si>
    <t>講義数</t>
    <rPh sb="0" eb="2">
      <t>コウギ</t>
    </rPh>
    <rPh sb="2" eb="3">
      <t>スウ</t>
    </rPh>
    <phoneticPr fontId="3"/>
  </si>
  <si>
    <t>高3</t>
    <phoneticPr fontId="1"/>
  </si>
  <si>
    <t>受講予定
講義数</t>
    <rPh sb="0" eb="2">
      <t>ジュコウ</t>
    </rPh>
    <rPh sb="2" eb="4">
      <t>ヨテイ</t>
    </rPh>
    <rPh sb="5" eb="7">
      <t>コウギ</t>
    </rPh>
    <rPh sb="7" eb="8">
      <t>スウ</t>
    </rPh>
    <phoneticPr fontId="1"/>
  </si>
  <si>
    <t>4月</t>
  </si>
  <si>
    <t>5月</t>
  </si>
  <si>
    <t>6月</t>
  </si>
  <si>
    <t>7月</t>
    <rPh sb="1" eb="2">
      <t>ガツ</t>
    </rPh>
    <phoneticPr fontId="3"/>
  </si>
  <si>
    <t>8月</t>
    <rPh sb="1" eb="2">
      <t>ガツ</t>
    </rPh>
    <phoneticPr fontId="3"/>
  </si>
  <si>
    <t>9月</t>
  </si>
  <si>
    <t>10月</t>
  </si>
  <si>
    <t>11月</t>
  </si>
  <si>
    <t>12月</t>
  </si>
  <si>
    <t>1月</t>
  </si>
  <si>
    <t>2月</t>
  </si>
  <si>
    <t>英語</t>
    <rPh sb="0" eb="2">
      <t>エイゴ</t>
    </rPh>
    <phoneticPr fontId="1"/>
  </si>
  <si>
    <t>高3 トップレベル英語＜文法編＞</t>
    <rPh sb="0" eb="1">
      <t>コウ</t>
    </rPh>
    <rPh sb="9" eb="11">
      <t>エイゴ</t>
    </rPh>
    <phoneticPr fontId="1"/>
  </si>
  <si>
    <t>高3 トップレベル英語 リーディング＜英文解釈編＞</t>
    <rPh sb="0" eb="2">
      <t>コウサン</t>
    </rPh>
    <phoneticPr fontId="1"/>
  </si>
  <si>
    <t>【英語音声付き】高3 トップレベル英語＜読解編＞　※さらに長文演習をしたい場合には、本講座完了後、「高3 トップレベル英語リーディング＜長文演習編＞」の受講を推奨します。</t>
    <rPh sb="8" eb="9">
      <t>コウ</t>
    </rPh>
    <rPh sb="17" eb="19">
      <t>エイゴ</t>
    </rPh>
    <phoneticPr fontId="1"/>
  </si>
  <si>
    <t>数学</t>
    <rPh sb="0" eb="2">
      <t>スウガク</t>
    </rPh>
    <phoneticPr fontId="1"/>
  </si>
  <si>
    <r>
      <t>高3 トップレベル数学IAIIB+C(ベクトル)
または 高3 ハイレベル数学IAIIB+C(ベクトル)</t>
    </r>
    <r>
      <rPr>
        <strike/>
        <sz val="12"/>
        <rFont val="Meiryo UI"/>
        <family val="3"/>
        <charset val="128"/>
      </rPr>
      <t xml:space="preserve"> </t>
    </r>
    <rPh sb="0" eb="1">
      <t>コウ</t>
    </rPh>
    <rPh sb="9" eb="11">
      <t>スウガク</t>
    </rPh>
    <rPh sb="37" eb="38">
      <t>コウスウガク</t>
    </rPh>
    <phoneticPr fontId="1"/>
  </si>
  <si>
    <t>国語</t>
    <rPh sb="0" eb="2">
      <t>コクゴ</t>
    </rPh>
    <phoneticPr fontId="3"/>
  </si>
  <si>
    <t>高3 古文＜文法編＞　※いずれかの学年・レベルの「 古文＜文法編＞」を完了している場合は、受講不要です。次の講座から受講してください。</t>
    <rPh sb="0" eb="1">
      <t>コウ</t>
    </rPh>
    <rPh sb="3" eb="5">
      <t>コブン</t>
    </rPh>
    <rPh sb="35" eb="37">
      <t>カンリョウ</t>
    </rPh>
    <rPh sb="41" eb="43">
      <t>バアイ</t>
    </rPh>
    <rPh sb="45" eb="47">
      <t>ジュコウ</t>
    </rPh>
    <rPh sb="47" eb="49">
      <t>フヨウ</t>
    </rPh>
    <rPh sb="52" eb="53">
      <t>ツギ</t>
    </rPh>
    <rPh sb="54" eb="56">
      <t>コウザ</t>
    </rPh>
    <rPh sb="58" eb="60">
      <t>ジュコウ</t>
    </rPh>
    <phoneticPr fontId="1"/>
  </si>
  <si>
    <t>高3 スタンダードレベル古文＜読解編＞
※いずれかの学年・レベルの「 古文＜文法編＞」完了後にご受講ください。</t>
  </si>
  <si>
    <t>高3 トップ＆ハイレベル古文＜読解編＞</t>
  </si>
  <si>
    <t>[新版] 高1・高2・高3 漢文（全11講）＋高3 トップ＆ハイレベル漢文（全12講）</t>
    <rPh sb="1" eb="3">
      <t>シンバン</t>
    </rPh>
    <rPh sb="8" eb="9">
      <t>コウ</t>
    </rPh>
    <rPh sb="11" eb="12">
      <t>コウ</t>
    </rPh>
    <rPh sb="17" eb="18">
      <t>ゼン</t>
    </rPh>
    <rPh sb="35" eb="37">
      <t>カンブン</t>
    </rPh>
    <phoneticPr fontId="1"/>
  </si>
  <si>
    <t>高3 トップ＆ハイレベル現代文
※必要に応じて事前に「高3 スタンダードレベル現代文」の受講を推奨します。</t>
    <rPh sb="0" eb="1">
      <t>コウ</t>
    </rPh>
    <rPh sb="12" eb="14">
      <t>ゲンダイ</t>
    </rPh>
    <rPh sb="14" eb="15">
      <t>ブン</t>
    </rPh>
    <rPh sb="23" eb="25">
      <t>ジゼン</t>
    </rPh>
    <phoneticPr fontId="1"/>
  </si>
  <si>
    <t>地歴・公民</t>
    <rPh sb="0" eb="2">
      <t>チレキ</t>
    </rPh>
    <rPh sb="3" eb="5">
      <t>コウミン</t>
    </rPh>
    <phoneticPr fontId="3"/>
  </si>
  <si>
    <t>高3 トップ＆ハイレベル世界史＜通史編＞</t>
    <rPh sb="12" eb="15">
      <t>セカイシ</t>
    </rPh>
    <phoneticPr fontId="1"/>
  </si>
  <si>
    <t>高3 トップ＆ハイレベル世界史＜文化史編＞</t>
    <rPh sb="12" eb="15">
      <t>セカイシ</t>
    </rPh>
    <phoneticPr fontId="1"/>
  </si>
  <si>
    <t>共通テスト対策</t>
    <rPh sb="0" eb="2">
      <t>キョウツウ</t>
    </rPh>
    <rPh sb="5" eb="7">
      <t>タイサク</t>
    </rPh>
    <phoneticPr fontId="1"/>
  </si>
  <si>
    <t>【英語音声付き】共通テスト対策講座 英語＜リーディング編＞（全7講）
【英語音声付き】共通テスト対策講座 英語＜リスニング編＞（全6講）</t>
    <rPh sb="1" eb="3">
      <t>エイゴ</t>
    </rPh>
    <rPh sb="3" eb="5">
      <t>オンセイ</t>
    </rPh>
    <rPh sb="5" eb="6">
      <t>ツ</t>
    </rPh>
    <rPh sb="8" eb="10">
      <t>キョウツウ</t>
    </rPh>
    <rPh sb="13" eb="15">
      <t>タイサク</t>
    </rPh>
    <rPh sb="15" eb="17">
      <t>コウザ</t>
    </rPh>
    <rPh sb="18" eb="20">
      <t>エイゴ</t>
    </rPh>
    <rPh sb="27" eb="28">
      <t>ヘン</t>
    </rPh>
    <rPh sb="43" eb="45">
      <t>キョウツウ</t>
    </rPh>
    <rPh sb="48" eb="50">
      <t>タイサク</t>
    </rPh>
    <rPh sb="50" eb="52">
      <t>コウザ</t>
    </rPh>
    <rPh sb="61" eb="62">
      <t>ヘン</t>
    </rPh>
    <phoneticPr fontId="1"/>
  </si>
  <si>
    <t>共通テスト対策講座 数学IA（全11講）
共通テスト対策講座 数学IIBC（全9講）
※講義数は変更の可能性があります。</t>
    <rPh sb="0" eb="2">
      <t>キョウツウ</t>
    </rPh>
    <rPh sb="5" eb="7">
      <t>タイサク</t>
    </rPh>
    <rPh sb="7" eb="9">
      <t>コウザ</t>
    </rPh>
    <rPh sb="10" eb="12">
      <t>スウガク</t>
    </rPh>
    <rPh sb="15" eb="16">
      <t>ゼン</t>
    </rPh>
    <rPh sb="18" eb="19">
      <t>コウ</t>
    </rPh>
    <rPh sb="21" eb="23">
      <t>キョウツウ</t>
    </rPh>
    <rPh sb="26" eb="28">
      <t>タイサク</t>
    </rPh>
    <rPh sb="28" eb="30">
      <t>コウザ</t>
    </rPh>
    <rPh sb="31" eb="33">
      <t>スウガク</t>
    </rPh>
    <rPh sb="38" eb="39">
      <t>ゼン</t>
    </rPh>
    <rPh sb="40" eb="41">
      <t>コウ</t>
    </rPh>
    <rPh sb="44" eb="46">
      <t>コウギ</t>
    </rPh>
    <rPh sb="46" eb="47">
      <t>スウ</t>
    </rPh>
    <rPh sb="48" eb="50">
      <t>ヘンコウ</t>
    </rPh>
    <rPh sb="51" eb="54">
      <t>カノウセイ</t>
    </rPh>
    <phoneticPr fontId="1"/>
  </si>
  <si>
    <t>共通テスト対策講座 化学基礎（全3講）※夏頃の公開予定の講座です。
共通テスト対策講座 生物基礎（全3講）</t>
    <rPh sb="0" eb="2">
      <t>キョウツウ</t>
    </rPh>
    <rPh sb="5" eb="7">
      <t>タイサク</t>
    </rPh>
    <rPh sb="7" eb="9">
      <t>コウザ</t>
    </rPh>
    <rPh sb="10" eb="12">
      <t>カガク</t>
    </rPh>
    <rPh sb="12" eb="14">
      <t>キソ</t>
    </rPh>
    <rPh sb="15" eb="16">
      <t>ゼン</t>
    </rPh>
    <rPh sb="20" eb="22">
      <t>ナツゴロ</t>
    </rPh>
    <rPh sb="23" eb="25">
      <t>コウカイ</t>
    </rPh>
    <rPh sb="25" eb="27">
      <t>ヨテイ</t>
    </rPh>
    <rPh sb="28" eb="30">
      <t>コウザ</t>
    </rPh>
    <rPh sb="34" eb="36">
      <t>キョウツウ</t>
    </rPh>
    <rPh sb="39" eb="41">
      <t>タイサク</t>
    </rPh>
    <rPh sb="41" eb="43">
      <t>コウザ</t>
    </rPh>
    <rPh sb="44" eb="46">
      <t>セイブツ</t>
    </rPh>
    <rPh sb="46" eb="48">
      <t>キソ</t>
    </rPh>
    <phoneticPr fontId="1"/>
  </si>
  <si>
    <t xml:space="preserve">志望校
対策 </t>
    <rPh sb="0" eb="3">
      <t>シボウコウ</t>
    </rPh>
    <rPh sb="4" eb="6">
      <t>タイサク</t>
    </rPh>
    <phoneticPr fontId="1"/>
  </si>
  <si>
    <r>
      <t>東北大学 英語対策講座</t>
    </r>
    <r>
      <rPr>
        <strike/>
        <sz val="12"/>
        <rFont val="Meiryo UI"/>
        <family val="3"/>
        <charset val="128"/>
      </rPr>
      <t xml:space="preserve"> </t>
    </r>
    <rPh sb="0" eb="3">
      <t>トウホクダイ</t>
    </rPh>
    <rPh sb="3" eb="4">
      <t>ガク</t>
    </rPh>
    <rPh sb="5" eb="7">
      <t>エイゴ</t>
    </rPh>
    <rPh sb="7" eb="9">
      <t>タイサク</t>
    </rPh>
    <rPh sb="9" eb="11">
      <t>コウザ</t>
    </rPh>
    <phoneticPr fontId="1"/>
  </si>
  <si>
    <t>東北大学 数学IAIIB+C(ベクトル) 対策講座</t>
    <rPh sb="0" eb="3">
      <t>トウホクダイ</t>
    </rPh>
    <rPh sb="3" eb="4">
      <t>ガク</t>
    </rPh>
    <rPh sb="5" eb="7">
      <t>スウガク</t>
    </rPh>
    <rPh sb="21" eb="23">
      <t>タイサク</t>
    </rPh>
    <rPh sb="23" eb="25">
      <t>コウザ</t>
    </rPh>
    <phoneticPr fontId="1"/>
  </si>
  <si>
    <t>月ごとの合計受講数</t>
    <rPh sb="0" eb="1">
      <t>ツキ</t>
    </rPh>
    <rPh sb="4" eb="6">
      <t>ゴウケイ</t>
    </rPh>
    <rPh sb="6" eb="8">
      <t>ジュコウ</t>
    </rPh>
    <rPh sb="8" eb="9">
      <t>スウ</t>
    </rPh>
    <phoneticPr fontId="1"/>
  </si>
  <si>
    <t>1週あたりの受講時間（目安）</t>
  </si>
  <si>
    <t>高3　最難関私立文系プラン（2024年4月スタート）</t>
    <rPh sb="3" eb="4">
      <t>サイ</t>
    </rPh>
    <rPh sb="6" eb="8">
      <t>シリツ</t>
    </rPh>
    <phoneticPr fontId="1"/>
  </si>
  <si>
    <t>早稲田大学・慶應義塾大学・上智大学などの私立大学を目指す文系の受験生</t>
    <rPh sb="0" eb="3">
      <t>ワセダ</t>
    </rPh>
    <rPh sb="3" eb="5">
      <t>ダイガク</t>
    </rPh>
    <rPh sb="6" eb="8">
      <t>ケイオウ</t>
    </rPh>
    <rPh sb="8" eb="10">
      <t>ギジュク</t>
    </rPh>
    <rPh sb="10" eb="12">
      <t>ダイガク</t>
    </rPh>
    <rPh sb="13" eb="15">
      <t>ジョウチ</t>
    </rPh>
    <rPh sb="15" eb="17">
      <t>ダイガク</t>
    </rPh>
    <rPh sb="20" eb="22">
      <t>シリツ</t>
    </rPh>
    <rPh sb="22" eb="24">
      <t>ダイガク</t>
    </rPh>
    <rPh sb="25" eb="27">
      <t>メザ</t>
    </rPh>
    <phoneticPr fontId="1"/>
  </si>
  <si>
    <t>各講座の受講推奨時期に、月ごとの受講目安となる講義数（※本表中では「第●講」の単位を表します）を記載しています。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
英語のトップレベルが難しいと感じた場合は、ハイレベルでの受講を推奨します。</t>
    <rPh sb="23" eb="25">
      <t>コウギ</t>
    </rPh>
    <rPh sb="25" eb="26">
      <t>スウ</t>
    </rPh>
    <rPh sb="133" eb="135">
      <t>シュヨウ</t>
    </rPh>
    <rPh sb="135" eb="137">
      <t>カモク</t>
    </rPh>
    <rPh sb="149" eb="151">
      <t>タイサク</t>
    </rPh>
    <rPh sb="151" eb="153">
      <t>コウザ</t>
    </rPh>
    <rPh sb="165" eb="167">
      <t>キサイ</t>
    </rPh>
    <rPh sb="173" eb="174">
      <t>クワ</t>
    </rPh>
    <phoneticPr fontId="1"/>
  </si>
  <si>
    <t>共通テスト
対策</t>
    <rPh sb="0" eb="2">
      <t>キョウツウ</t>
    </rPh>
    <rPh sb="6" eb="8">
      <t>タイサク</t>
    </rPh>
    <phoneticPr fontId="1"/>
  </si>
  <si>
    <t>共通テスト対策講座 古文漢文</t>
    <rPh sb="0" eb="2">
      <t>キョウツウ</t>
    </rPh>
    <rPh sb="5" eb="7">
      <t>タイサク</t>
    </rPh>
    <rPh sb="7" eb="9">
      <t>コウザ</t>
    </rPh>
    <rPh sb="10" eb="12">
      <t>コブン</t>
    </rPh>
    <rPh sb="12" eb="14">
      <t>カンブン</t>
    </rPh>
    <phoneticPr fontId="1"/>
  </si>
  <si>
    <t>早稲田大学 英語対策講座</t>
    <rPh sb="0" eb="3">
      <t>ワセダ</t>
    </rPh>
    <rPh sb="3" eb="5">
      <t>ダイガク</t>
    </rPh>
    <rPh sb="6" eb="8">
      <t>エイゴ</t>
    </rPh>
    <rPh sb="8" eb="10">
      <t>タイサク</t>
    </rPh>
    <rPh sb="10" eb="12">
      <t>コウザ</t>
    </rPh>
    <phoneticPr fontId="1"/>
  </si>
  <si>
    <t>早稲田大学 古文対策講座</t>
    <rPh sb="0" eb="3">
      <t>ワセダ</t>
    </rPh>
    <rPh sb="3" eb="5">
      <t>ダイガク</t>
    </rPh>
    <rPh sb="6" eb="8">
      <t>コブン</t>
    </rPh>
    <rPh sb="8" eb="10">
      <t>タイサク</t>
    </rPh>
    <rPh sb="10" eb="12">
      <t>コウザ</t>
    </rPh>
    <phoneticPr fontId="1"/>
  </si>
  <si>
    <r>
      <t>早稲田大学 現代文対策講座</t>
    </r>
    <r>
      <rPr>
        <strike/>
        <sz val="12"/>
        <rFont val="Meiryo UI"/>
        <family val="3"/>
        <charset val="128"/>
      </rPr>
      <t xml:space="preserve"> </t>
    </r>
    <rPh sb="0" eb="3">
      <t>ワセダ</t>
    </rPh>
    <rPh sb="3" eb="5">
      <t>ダイガク</t>
    </rPh>
    <rPh sb="6" eb="8">
      <t>ゲンダイ</t>
    </rPh>
    <rPh sb="8" eb="9">
      <t>ブン</t>
    </rPh>
    <rPh sb="9" eb="11">
      <t>タイサク</t>
    </rPh>
    <rPh sb="11" eb="13">
      <t>コウザ</t>
    </rPh>
    <phoneticPr fontId="1"/>
  </si>
  <si>
    <t>高3　難関国公立文系プラン（2024年4月スタート）</t>
    <rPh sb="5" eb="8">
      <t>コッコウリツ</t>
    </rPh>
    <rPh sb="8" eb="10">
      <t>ブンケイ</t>
    </rPh>
    <phoneticPr fontId="1"/>
  </si>
  <si>
    <t>筑波大学・東京学芸大学・北海道大学・千葉大学・横浜国立大学・金沢大学などの国公立大学を目指す文系の受験生</t>
    <rPh sb="0" eb="2">
      <t>ツクバ</t>
    </rPh>
    <rPh sb="2" eb="4">
      <t>ダイガク</t>
    </rPh>
    <rPh sb="5" eb="7">
      <t>トウキョウ</t>
    </rPh>
    <rPh sb="7" eb="9">
      <t>ガクゲイ</t>
    </rPh>
    <rPh sb="9" eb="11">
      <t>ダイガク</t>
    </rPh>
    <rPh sb="12" eb="15">
      <t>ホッカイドウ</t>
    </rPh>
    <rPh sb="15" eb="17">
      <t>ダイガク</t>
    </rPh>
    <rPh sb="30" eb="32">
      <t>カナザワ</t>
    </rPh>
    <rPh sb="37" eb="40">
      <t>コッコウリツ</t>
    </rPh>
    <rPh sb="40" eb="42">
      <t>ダイガク</t>
    </rPh>
    <rPh sb="43" eb="45">
      <t>メザ</t>
    </rPh>
    <phoneticPr fontId="1"/>
  </si>
  <si>
    <t>各講座の受講推奨時期に、月ごとの受講目安となる講義数（※本表中では「第●講」の単位を表します）を記載しています。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
英語のハイレベルが難しいと感じた場合は、スタンダードレベルでの受講を推奨します。</t>
    <rPh sb="23" eb="25">
      <t>コウギ</t>
    </rPh>
    <rPh sb="25" eb="26">
      <t>スウ</t>
    </rPh>
    <rPh sb="133" eb="135">
      <t>シュヨウ</t>
    </rPh>
    <rPh sb="135" eb="137">
      <t>カモク</t>
    </rPh>
    <rPh sb="149" eb="151">
      <t>タイサク</t>
    </rPh>
    <rPh sb="151" eb="153">
      <t>コウザ</t>
    </rPh>
    <rPh sb="165" eb="167">
      <t>キサイ</t>
    </rPh>
    <rPh sb="173" eb="174">
      <t>クワ</t>
    </rPh>
    <phoneticPr fontId="1"/>
  </si>
  <si>
    <t>高3 ハイレベル英語＜文法編＞</t>
    <rPh sb="0" eb="1">
      <t>コウ</t>
    </rPh>
    <rPh sb="8" eb="10">
      <t>エイゴ</t>
    </rPh>
    <phoneticPr fontId="1"/>
  </si>
  <si>
    <t>高3 ハイレベル英語 リーディング＜英文解釈編＞</t>
    <rPh sb="0" eb="2">
      <t>コウサン</t>
    </rPh>
    <phoneticPr fontId="1"/>
  </si>
  <si>
    <t>【英語音声付き】高3 ハイレベル英語＜読解編＞　※さらに長文演習をしたい場合には、本講座完了後、「高3 ハイレベル英語リーディング＜長文演習編＞」の受講を推奨します。</t>
    <rPh sb="8" eb="9">
      <t>コウ</t>
    </rPh>
    <rPh sb="16" eb="18">
      <t>エイゴ</t>
    </rPh>
    <phoneticPr fontId="1"/>
  </si>
  <si>
    <t>高3 ハイレベル数学IAIIB+C(ベクトル)
または 高3 スタンダードレベル数学IAIIB+C(ベクトル)</t>
    <rPh sb="0" eb="1">
      <t>コウ</t>
    </rPh>
    <rPh sb="8" eb="10">
      <t>スウガク</t>
    </rPh>
    <rPh sb="28" eb="29">
      <t>コウ</t>
    </rPh>
    <rPh sb="40" eb="42">
      <t>スウガク</t>
    </rPh>
    <phoneticPr fontId="1"/>
  </si>
  <si>
    <t>関東難関私大 英語対策講座
※併願の対策として</t>
    <rPh sb="0" eb="2">
      <t>カントウ</t>
    </rPh>
    <rPh sb="2" eb="4">
      <t>ナンカン</t>
    </rPh>
    <rPh sb="4" eb="6">
      <t>シダイ</t>
    </rPh>
    <rPh sb="7" eb="9">
      <t>エイゴ</t>
    </rPh>
    <rPh sb="9" eb="11">
      <t>タイサク</t>
    </rPh>
    <rPh sb="11" eb="13">
      <t>コウザ</t>
    </rPh>
    <rPh sb="15" eb="17">
      <t>ヘイガン</t>
    </rPh>
    <rPh sb="18" eb="20">
      <t>タイサク</t>
    </rPh>
    <phoneticPr fontId="1"/>
  </si>
  <si>
    <t>難関国公立大 英語対策講座</t>
    <phoneticPr fontId="1"/>
  </si>
  <si>
    <t>高3　難関私立文系プラン（2024年4月スタート）</t>
    <rPh sb="5" eb="7">
      <t>シリツ</t>
    </rPh>
    <rPh sb="7" eb="9">
      <t>ブンケイ</t>
    </rPh>
    <phoneticPr fontId="1"/>
  </si>
  <si>
    <t>明治大学・青山学院大学・立教大学・中央大学・法政大学・関西大学・関西学院大学・同志社大学・立命館大学などの私立大学を目指す文系の受験生</t>
    <rPh sb="53" eb="55">
      <t>シリツ</t>
    </rPh>
    <rPh sb="55" eb="57">
      <t>ダイガク</t>
    </rPh>
    <rPh sb="58" eb="60">
      <t>メザ</t>
    </rPh>
    <rPh sb="61" eb="63">
      <t>ブンケイ</t>
    </rPh>
    <rPh sb="64" eb="67">
      <t>ジュケンセイ</t>
    </rPh>
    <phoneticPr fontId="1"/>
  </si>
  <si>
    <t>高3 古文＜文法編＞　※いずれかの学年・レベルの「 古文＜文法編＞」を完了している場合は、受講不要です。次の講座から受講してください。</t>
    <rPh sb="0" eb="1">
      <t>コウ</t>
    </rPh>
    <rPh sb="3" eb="5">
      <t>コブン</t>
    </rPh>
    <rPh sb="17" eb="19">
      <t>ガクネン</t>
    </rPh>
    <rPh sb="26" eb="28">
      <t>コブン</t>
    </rPh>
    <rPh sb="29" eb="31">
      <t>ブンポウ</t>
    </rPh>
    <rPh sb="31" eb="32">
      <t>ヘン</t>
    </rPh>
    <rPh sb="35" eb="37">
      <t>カンリョウ</t>
    </rPh>
    <rPh sb="41" eb="43">
      <t>バアイ</t>
    </rPh>
    <rPh sb="45" eb="47">
      <t>ジュコウ</t>
    </rPh>
    <rPh sb="47" eb="49">
      <t>フヨウ</t>
    </rPh>
    <rPh sb="52" eb="53">
      <t>ツギ</t>
    </rPh>
    <rPh sb="54" eb="56">
      <t>コウザ</t>
    </rPh>
    <rPh sb="58" eb="60">
      <t>ジュコウ</t>
    </rPh>
    <phoneticPr fontId="1"/>
  </si>
  <si>
    <t>[新版] 高1・高2・高3 漢文
※いずれかの学年・レベルの「 古文＜文法編＞」完了後にご受講ください。</t>
    <rPh sb="1" eb="3">
      <t>シンバン</t>
    </rPh>
    <rPh sb="8" eb="9">
      <t>コウ</t>
    </rPh>
    <rPh sb="11" eb="12">
      <t>コウ</t>
    </rPh>
    <rPh sb="23" eb="25">
      <t>ガクネン</t>
    </rPh>
    <phoneticPr fontId="1"/>
  </si>
  <si>
    <t>関東難関私大 英語対策講座</t>
    <rPh sb="0" eb="2">
      <t>カントウ</t>
    </rPh>
    <rPh sb="2" eb="4">
      <t>ナンカン</t>
    </rPh>
    <rPh sb="4" eb="6">
      <t>シダイ</t>
    </rPh>
    <rPh sb="7" eb="9">
      <t>エイゴ</t>
    </rPh>
    <rPh sb="9" eb="11">
      <t>タイサク</t>
    </rPh>
    <rPh sb="11" eb="13">
      <t>コウザ</t>
    </rPh>
    <phoneticPr fontId="1"/>
  </si>
  <si>
    <t>関東難関私大 古文対策講座</t>
    <rPh sb="0" eb="2">
      <t>カントウ</t>
    </rPh>
    <rPh sb="2" eb="4">
      <t>ナンカン</t>
    </rPh>
    <rPh sb="4" eb="6">
      <t>シダイ</t>
    </rPh>
    <rPh sb="7" eb="9">
      <t>コブン</t>
    </rPh>
    <rPh sb="9" eb="11">
      <t>タイサク</t>
    </rPh>
    <rPh sb="11" eb="13">
      <t>コウザ</t>
    </rPh>
    <phoneticPr fontId="1"/>
  </si>
  <si>
    <t>高3　国公立文系プラン（2024年4月スタート）</t>
    <rPh sb="3" eb="6">
      <t>コッコウリツ</t>
    </rPh>
    <rPh sb="6" eb="8">
      <t>ブンケイ</t>
    </rPh>
    <phoneticPr fontId="1"/>
  </si>
  <si>
    <t>国公立大学を目指す文系の受験生</t>
    <rPh sb="9" eb="11">
      <t>ブンケイ</t>
    </rPh>
    <phoneticPr fontId="1"/>
  </si>
  <si>
    <t>各講座の受講推奨時期に、月ごとの受講目安となる講義数（※本表中では「第●講」の単位を表します）を記載しています。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t>
    <rPh sb="23" eb="25">
      <t>コウギ</t>
    </rPh>
    <rPh sb="25" eb="26">
      <t>スウ</t>
    </rPh>
    <rPh sb="133" eb="135">
      <t>シュヨウ</t>
    </rPh>
    <rPh sb="135" eb="137">
      <t>カモク</t>
    </rPh>
    <rPh sb="149" eb="151">
      <t>タイサク</t>
    </rPh>
    <rPh sb="151" eb="153">
      <t>コウザ</t>
    </rPh>
    <rPh sb="165" eb="167">
      <t>キサイ</t>
    </rPh>
    <rPh sb="173" eb="174">
      <t>クワ</t>
    </rPh>
    <phoneticPr fontId="1"/>
  </si>
  <si>
    <t>高3 スタンダードレベル英語＜文法編＞</t>
    <phoneticPr fontId="1"/>
  </si>
  <si>
    <t>高3 スタンダードレベル英語 リーディング＜英文解釈編＞</t>
    <rPh sb="0" eb="2">
      <t>コウサン</t>
    </rPh>
    <phoneticPr fontId="1"/>
  </si>
  <si>
    <t>【英語音声付き】高3 スタンダードレベル英語＜読解編＞　※さらに長文演習をしたい場合には、本講座完了後、「高3 スタンダードレベル英語リーディング＜長文演習編＞」の受講を推奨します。</t>
    <rPh sb="8" eb="9">
      <t>コウ</t>
    </rPh>
    <rPh sb="20" eb="22">
      <t>エイゴ</t>
    </rPh>
    <phoneticPr fontId="1"/>
  </si>
  <si>
    <t>高3 スタンダードレベル数学IAIIB+C(ベクトル)</t>
    <rPh sb="0" eb="1">
      <t>コウ</t>
    </rPh>
    <rPh sb="12" eb="14">
      <t>スウガク</t>
    </rPh>
    <phoneticPr fontId="1"/>
  </si>
  <si>
    <t>高3 スタンダードレベル現代文
※本講座完了後、必要に応じて「高3 トップ＆ハイレベル現代文」の受講を推奨します。</t>
    <rPh sb="0" eb="1">
      <t>コウ</t>
    </rPh>
    <rPh sb="12" eb="14">
      <t>ゲンダイ</t>
    </rPh>
    <rPh sb="14" eb="15">
      <t>ブン</t>
    </rPh>
    <rPh sb="24" eb="26">
      <t>ヒツヨウ</t>
    </rPh>
    <rPh sb="27" eb="28">
      <t>オウ</t>
    </rPh>
    <phoneticPr fontId="1"/>
  </si>
  <si>
    <t>国公立大 英語対策講座</t>
    <rPh sb="9" eb="11">
      <t>コウザ</t>
    </rPh>
    <phoneticPr fontId="1"/>
  </si>
  <si>
    <t>私大 英語対策講座
※併願の対策として</t>
    <rPh sb="0" eb="2">
      <t>シダイ</t>
    </rPh>
    <rPh sb="3" eb="9">
      <t>エイゴタイサクコウザ</t>
    </rPh>
    <rPh sb="11" eb="13">
      <t>ヘイガン</t>
    </rPh>
    <rPh sb="14" eb="16">
      <t>タイサク</t>
    </rPh>
    <phoneticPr fontId="1"/>
  </si>
  <si>
    <t>高3　私立文系プラン（2024年4月スタート）</t>
    <rPh sb="3" eb="5">
      <t>シリツ</t>
    </rPh>
    <rPh sb="5" eb="7">
      <t>ブンケイ</t>
    </rPh>
    <phoneticPr fontId="1"/>
  </si>
  <si>
    <t>私立大学を目指す文系の受験生</t>
    <rPh sb="0" eb="2">
      <t>シリツ</t>
    </rPh>
    <rPh sb="8" eb="10">
      <t>ブンケイ</t>
    </rPh>
    <phoneticPr fontId="1"/>
  </si>
  <si>
    <t xml:space="preserve">各講座の受講推奨時期に、月ごとの受講目安となる講義数（※本表中では「第●講」の単位を表します）を記載しています。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
</t>
    <rPh sb="23" eb="25">
      <t>コウギ</t>
    </rPh>
    <rPh sb="25" eb="26">
      <t>スウ</t>
    </rPh>
    <rPh sb="133" eb="135">
      <t>シュヨウ</t>
    </rPh>
    <rPh sb="135" eb="137">
      <t>カモク</t>
    </rPh>
    <rPh sb="149" eb="151">
      <t>タイサク</t>
    </rPh>
    <rPh sb="151" eb="153">
      <t>コウザ</t>
    </rPh>
    <rPh sb="165" eb="167">
      <t>キサイ</t>
    </rPh>
    <rPh sb="173" eb="174">
      <t>クワ</t>
    </rPh>
    <phoneticPr fontId="1"/>
  </si>
  <si>
    <t>【英語音声付き】高3 スタンダードレベル英語＜読解編＞　※さらに長文演習をしたい場合には、本講座完了後、「高3 スタンダードレベル英語リーディング＜長文演習編＞」の受講を推奨します。</t>
    <rPh sb="8" eb="9">
      <t>コウ</t>
    </rPh>
    <rPh sb="20" eb="22">
      <t>エイゴ</t>
    </rPh>
    <rPh sb="32" eb="34">
      <t>チョウブン</t>
    </rPh>
    <rPh sb="34" eb="36">
      <t>エンシュウ</t>
    </rPh>
    <rPh sb="40" eb="42">
      <t>バアイ</t>
    </rPh>
    <rPh sb="45" eb="46">
      <t>ホン</t>
    </rPh>
    <rPh sb="46" eb="48">
      <t>コウザ</t>
    </rPh>
    <rPh sb="48" eb="50">
      <t>カンリョウ</t>
    </rPh>
    <rPh sb="50" eb="51">
      <t>ゴ</t>
    </rPh>
    <rPh sb="74" eb="76">
      <t>チョウブン</t>
    </rPh>
    <rPh sb="76" eb="78">
      <t>エンシュウ</t>
    </rPh>
    <rPh sb="82" eb="84">
      <t>ジュコウ</t>
    </rPh>
    <rPh sb="85" eb="87">
      <t>スイショウ</t>
    </rPh>
    <phoneticPr fontId="1"/>
  </si>
  <si>
    <t>高3 スタンダードレベル古文＜読解編＞
※いずれかの学年・レベルの「 古文＜文法編＞」完了後にご受講ください。</t>
    <phoneticPr fontId="1"/>
  </si>
  <si>
    <t>高3 スタンダードレベル現代文</t>
    <rPh sb="0" eb="1">
      <t>コウ</t>
    </rPh>
    <rPh sb="12" eb="14">
      <t>ゲンダイ</t>
    </rPh>
    <rPh sb="14" eb="15">
      <t>ブン</t>
    </rPh>
    <phoneticPr fontId="1"/>
  </si>
  <si>
    <t>私大 英語対策講座</t>
    <rPh sb="0" eb="2">
      <t>シダイ</t>
    </rPh>
    <rPh sb="3" eb="9">
      <t>エイゴタイサクコウザ</t>
    </rPh>
    <phoneticPr fontId="1"/>
  </si>
  <si>
    <t>高3　看護スタンダードレベルプラン（2024年4月スタート）</t>
    <rPh sb="3" eb="5">
      <t>カンゴ</t>
    </rPh>
    <phoneticPr fontId="1"/>
  </si>
  <si>
    <t>看護系統を志望する受験生　　※スタンダードレベルの講義を中心に構成しています。難関大受験生は、ハイレベル以上の講座をご受講ください。</t>
    <phoneticPr fontId="1"/>
  </si>
  <si>
    <t>各講座の受講推奨時期に、月ごとの受講目安となる講義数を記載しています。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
このほかに、総合型選抜対策講座を開講しています。出願書類作成や面接の対策講義が含まれますので、必要に応じてご活用ください。詳しくは、講座ガイドまたはサイト上にてご確認ください。
数学は数学IAのみのご受講も可能です。「高3 スタンダードレベル数学IAIIB」では第1講～第10講、第25講～第30講、第40講で数学IAを扱っています。
過去問の難易度に応じて教科書レベルの対策を希望する場合には、「高1・高2　スタンダードレベル数学IAIIB（※新課程内容の第51講を除く）」の受講を推奨いたします。</t>
    <rPh sb="23" eb="25">
      <t>コウギ</t>
    </rPh>
    <rPh sb="25" eb="26">
      <t>スウ</t>
    </rPh>
    <rPh sb="112" eb="114">
      <t>シュヨウ</t>
    </rPh>
    <rPh sb="114" eb="116">
      <t>カモク</t>
    </rPh>
    <rPh sb="128" eb="130">
      <t>タイサク</t>
    </rPh>
    <rPh sb="130" eb="132">
      <t>コウザ</t>
    </rPh>
    <rPh sb="144" eb="146">
      <t>キサイ</t>
    </rPh>
    <rPh sb="159" eb="162">
      <t>ソウゴウガタ</t>
    </rPh>
    <rPh sb="162" eb="164">
      <t>センバツ</t>
    </rPh>
    <rPh sb="164" eb="166">
      <t>タイサク</t>
    </rPh>
    <rPh sb="166" eb="168">
      <t>コウザ</t>
    </rPh>
    <rPh sb="177" eb="179">
      <t>シュツガン</t>
    </rPh>
    <rPh sb="179" eb="181">
      <t>ショルイ</t>
    </rPh>
    <rPh sb="181" eb="183">
      <t>サクセイ</t>
    </rPh>
    <rPh sb="214" eb="215">
      <t>クワ</t>
    </rPh>
    <rPh sb="313" eb="314">
      <t>アツカ</t>
    </rPh>
    <rPh sb="321" eb="324">
      <t>カコモン</t>
    </rPh>
    <rPh sb="325" eb="328">
      <t>ナンイド</t>
    </rPh>
    <rPh sb="329" eb="330">
      <t>オウ</t>
    </rPh>
    <rPh sb="332" eb="335">
      <t>キョウカショ</t>
    </rPh>
    <rPh sb="339" eb="341">
      <t>タイサク</t>
    </rPh>
    <rPh sb="342" eb="344">
      <t>キボウ</t>
    </rPh>
    <rPh sb="346" eb="348">
      <t>バアイ</t>
    </rPh>
    <rPh sb="352" eb="353">
      <t>コウ</t>
    </rPh>
    <rPh sb="355" eb="356">
      <t>コウ</t>
    </rPh>
    <rPh sb="367" eb="369">
      <t>スウガク</t>
    </rPh>
    <rPh sb="376" eb="379">
      <t>シンカテイ</t>
    </rPh>
    <rPh sb="379" eb="381">
      <t>ナイヨウ</t>
    </rPh>
    <rPh sb="382" eb="383">
      <t>ダイ</t>
    </rPh>
    <rPh sb="385" eb="386">
      <t>コウ</t>
    </rPh>
    <rPh sb="387" eb="388">
      <t>ノゾ</t>
    </rPh>
    <rPh sb="392" eb="394">
      <t>ジュコウ</t>
    </rPh>
    <rPh sb="395" eb="397">
      <t>スイショウ</t>
    </rPh>
    <phoneticPr fontId="1"/>
  </si>
  <si>
    <t>高3 スタンダードレベル英語＜文法編＞</t>
  </si>
  <si>
    <t>高3 スタンダードレベル数学IAIIB+C(ベクトル)
　（数学IA：17講　　　数学IIB+C(ベクトル)：23講　　　　　総合問題：8講）</t>
    <rPh sb="0" eb="1">
      <t>コウ</t>
    </rPh>
    <rPh sb="12" eb="14">
      <t>スウガク</t>
    </rPh>
    <rPh sb="63" eb="67">
      <t>ソウゴウモンダイ</t>
    </rPh>
    <phoneticPr fontId="1"/>
  </si>
  <si>
    <t>[新版] ベーシックレベル小論文</t>
    <rPh sb="1" eb="2">
      <t>シン</t>
    </rPh>
    <rPh sb="2" eb="3">
      <t>ハン</t>
    </rPh>
    <phoneticPr fontId="1"/>
  </si>
  <si>
    <t>高3 ハイ&amp;スタンダードレベル小論文</t>
    <phoneticPr fontId="1"/>
  </si>
  <si>
    <t>高3 スタンダードレベル現代文</t>
  </si>
  <si>
    <t>生物</t>
    <rPh sb="0" eb="2">
      <t>セイブツ</t>
    </rPh>
    <phoneticPr fontId="1"/>
  </si>
  <si>
    <t>高3 生物</t>
    <rPh sb="0" eb="1">
      <t>コウ</t>
    </rPh>
    <rPh sb="3" eb="5">
      <t>セイブツ</t>
    </rPh>
    <phoneticPr fontId="1"/>
  </si>
  <si>
    <t>高1・高2・高3 生物基礎　（生物基礎のみ必要な場合は、本講座をご受講ください）</t>
    <rPh sb="0" eb="1">
      <t>コウ</t>
    </rPh>
    <rPh sb="3" eb="4">
      <t>コウ</t>
    </rPh>
    <rPh sb="15" eb="17">
      <t>セイブツ</t>
    </rPh>
    <rPh sb="17" eb="19">
      <t>キソ</t>
    </rPh>
    <rPh sb="21" eb="23">
      <t>ヒツヨウ</t>
    </rPh>
    <rPh sb="24" eb="26">
      <t>バアイ</t>
    </rPh>
    <rPh sb="28" eb="29">
      <t>ホン</t>
    </rPh>
    <rPh sb="29" eb="31">
      <t>コウザ</t>
    </rPh>
    <rPh sb="33" eb="35">
      <t>ジュコウ</t>
    </rPh>
    <phoneticPr fontId="1"/>
  </si>
  <si>
    <t>共通テスト対策講座 数学IA
※講義数は変更の可能性があります。</t>
    <rPh sb="0" eb="2">
      <t>キョウツウ</t>
    </rPh>
    <rPh sb="5" eb="7">
      <t>タイサク</t>
    </rPh>
    <rPh sb="7" eb="9">
      <t>コウザ</t>
    </rPh>
    <rPh sb="10" eb="12">
      <t>スウガク</t>
    </rPh>
    <phoneticPr fontId="1"/>
  </si>
  <si>
    <t>共通テスト対策講座 数学IIBC
※講義数は変更の可能性があります。</t>
    <rPh sb="0" eb="2">
      <t>キョウツウ</t>
    </rPh>
    <rPh sb="5" eb="7">
      <t>タイサク</t>
    </rPh>
    <rPh sb="7" eb="9">
      <t>コウザ</t>
    </rPh>
    <rPh sb="10" eb="12">
      <t>スウガク</t>
    </rPh>
    <phoneticPr fontId="1"/>
  </si>
  <si>
    <t>1週あたりの受講時間（目安）  ※4科目の合計で計算しています</t>
    <rPh sb="18" eb="20">
      <t>カモク</t>
    </rPh>
    <rPh sb="21" eb="23">
      <t>ゴウケイ</t>
    </rPh>
    <rPh sb="24" eb="26">
      <t>ケイサン</t>
    </rPh>
    <phoneticPr fontId="1"/>
  </si>
  <si>
    <t>高3　最難関国公立理系プラン（2023年4月スタート）</t>
    <rPh sb="3" eb="6">
      <t>サイナンカン</t>
    </rPh>
    <rPh sb="6" eb="9">
      <t>コッコウリツ</t>
    </rPh>
    <rPh sb="9" eb="11">
      <t>リケイ</t>
    </rPh>
    <phoneticPr fontId="1"/>
  </si>
  <si>
    <t>東京大学・京都大学・東京工業大学・東北大学・名古屋大学・大阪大学などの国公立大学や、国公立医学部を目指す理系の受験生</t>
    <rPh sb="35" eb="38">
      <t>コッコウリツ</t>
    </rPh>
    <rPh sb="38" eb="40">
      <t>ダイガク</t>
    </rPh>
    <rPh sb="42" eb="45">
      <t>コッコウリツ</t>
    </rPh>
    <phoneticPr fontId="1"/>
  </si>
  <si>
    <t>各講座の受講推奨時期に、月ごとの受講目安となる講義数を記載しています。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
英語のトップレベルが難しいと感じた場合、または東京工業大学や名古屋大学などを志望する場合は、ハイレベルでの受講を推奨します。</t>
    <rPh sb="23" eb="25">
      <t>コウギ</t>
    </rPh>
    <rPh sb="25" eb="26">
      <t>スウ</t>
    </rPh>
    <rPh sb="112" eb="114">
      <t>シュヨウ</t>
    </rPh>
    <rPh sb="114" eb="116">
      <t>カモク</t>
    </rPh>
    <rPh sb="128" eb="130">
      <t>タイサク</t>
    </rPh>
    <rPh sb="130" eb="132">
      <t>コウザ</t>
    </rPh>
    <rPh sb="144" eb="146">
      <t>キサイ</t>
    </rPh>
    <rPh sb="152" eb="153">
      <t>クワ</t>
    </rPh>
    <rPh sb="203" eb="205">
      <t>トウキョウ</t>
    </rPh>
    <rPh sb="205" eb="207">
      <t>コウギョウ</t>
    </rPh>
    <rPh sb="207" eb="209">
      <t>ダイガク</t>
    </rPh>
    <rPh sb="210" eb="213">
      <t>ナゴヤ</t>
    </rPh>
    <rPh sb="213" eb="215">
      <t>ダイガク</t>
    </rPh>
    <rPh sb="218" eb="220">
      <t>シボウ</t>
    </rPh>
    <rPh sb="222" eb="224">
      <t>バアイ</t>
    </rPh>
    <phoneticPr fontId="1"/>
  </si>
  <si>
    <t>【英語音声付き】高3 トップレベル英語＜読解編＞　※英語の試験が共通テストのみとなる場合は、代わりに「高3 スタンダードレベル英語 リーディング＜長文演習編＞」「高3 ハイレベル英語 リーディング＜長文演習編＞」の受講を推奨します。</t>
    <rPh sb="8" eb="9">
      <t>コウ</t>
    </rPh>
    <rPh sb="17" eb="19">
      <t>エイゴ</t>
    </rPh>
    <phoneticPr fontId="1"/>
  </si>
  <si>
    <t>高3 トップレベル数学IAIIB＋C（ベクトル）</t>
    <rPh sb="0" eb="1">
      <t>コウ</t>
    </rPh>
    <rPh sb="9" eb="11">
      <t>スウガク</t>
    </rPh>
    <phoneticPr fontId="1"/>
  </si>
  <si>
    <t>高3 ハイレベル数学III＋C（平面上の曲線 / 複素数平面）</t>
    <rPh sb="0" eb="1">
      <t>コウ</t>
    </rPh>
    <rPh sb="8" eb="10">
      <t>スウガク</t>
    </rPh>
    <phoneticPr fontId="1"/>
  </si>
  <si>
    <t>理科</t>
    <rPh sb="0" eb="2">
      <t>リカ</t>
    </rPh>
    <phoneticPr fontId="3"/>
  </si>
  <si>
    <t>高3 トップ＆ハイレベル化学＜理論編＞（全48講）
+高3 トップ＆ハイレベル化学＜有機編＞（全27講）＋高3 化学＜無機編＞（全12講）
※4月時点では一部の講義のみ受講可能です。</t>
    <rPh sb="0" eb="1">
      <t>コウ</t>
    </rPh>
    <rPh sb="12" eb="14">
      <t>カガク</t>
    </rPh>
    <rPh sb="15" eb="18">
      <t>リロンヘン</t>
    </rPh>
    <rPh sb="20" eb="21">
      <t>ゼン</t>
    </rPh>
    <rPh sb="53" eb="54">
      <t>コウ</t>
    </rPh>
    <rPh sb="56" eb="58">
      <t>カガク</t>
    </rPh>
    <rPh sb="59" eb="62">
      <t>ムキヘン</t>
    </rPh>
    <phoneticPr fontId="1"/>
  </si>
  <si>
    <t>高3 トップ＆ハイレベル物理（全48講）
+高3 トップ&amp;ハイレベル物理＜原子編＞（全10講）</t>
    <rPh sb="0" eb="1">
      <t>コウ</t>
    </rPh>
    <rPh sb="12" eb="14">
      <t>ブツリ</t>
    </rPh>
    <rPh sb="22" eb="24">
      <t>コウサン</t>
    </rPh>
    <rPh sb="34" eb="36">
      <t>ブツリ</t>
    </rPh>
    <rPh sb="37" eb="39">
      <t>ゲンシ</t>
    </rPh>
    <rPh sb="39" eb="40">
      <t>ヘン</t>
    </rPh>
    <phoneticPr fontId="1"/>
  </si>
  <si>
    <t>共通テスト対策講座 古文漢文</t>
    <rPh sb="0" eb="2">
      <t>キョウツウ</t>
    </rPh>
    <rPh sb="5" eb="7">
      <t>タイサク</t>
    </rPh>
    <rPh sb="7" eb="9">
      <t>コウザ</t>
    </rPh>
    <phoneticPr fontId="1"/>
  </si>
  <si>
    <t>東北大学 英語対策講座</t>
    <rPh sb="0" eb="3">
      <t>トウホクダイ</t>
    </rPh>
    <rPh sb="3" eb="4">
      <t>ガク</t>
    </rPh>
    <rPh sb="5" eb="7">
      <t>エイゴ</t>
    </rPh>
    <rPh sb="7" eb="9">
      <t>タイサク</t>
    </rPh>
    <rPh sb="9" eb="11">
      <t>コウザ</t>
    </rPh>
    <phoneticPr fontId="1"/>
  </si>
  <si>
    <t>東北大学 数学IAIIB＋C（ベクトル）対策講座</t>
    <rPh sb="0" eb="3">
      <t>トウホクダイ</t>
    </rPh>
    <rPh sb="3" eb="4">
      <t>ガク</t>
    </rPh>
    <rPh sb="5" eb="7">
      <t>スウガク</t>
    </rPh>
    <phoneticPr fontId="1"/>
  </si>
  <si>
    <t>難関国公立大対策講座 数学III＋C（平面上の曲線 / 複素数平面）</t>
    <rPh sb="0" eb="2">
      <t>ナンカン</t>
    </rPh>
    <rPh sb="2" eb="5">
      <t>コッコウリツ</t>
    </rPh>
    <rPh sb="5" eb="6">
      <t>ダイ</t>
    </rPh>
    <rPh sb="6" eb="8">
      <t>タイサク</t>
    </rPh>
    <rPh sb="8" eb="10">
      <t>コウザ</t>
    </rPh>
    <rPh sb="11" eb="13">
      <t>スウガク</t>
    </rPh>
    <phoneticPr fontId="1"/>
  </si>
  <si>
    <t xml:space="preserve">1週あたりの受講時間（目安） </t>
  </si>
  <si>
    <t>高3　最難関私立理系プラン（2024年4月スタート）</t>
    <rPh sb="3" eb="6">
      <t>サイナンカン</t>
    </rPh>
    <rPh sb="6" eb="8">
      <t>シリツ</t>
    </rPh>
    <rPh sb="8" eb="10">
      <t>リケイ</t>
    </rPh>
    <phoneticPr fontId="1"/>
  </si>
  <si>
    <t>慶應義塾大学・早稲田大学・上智大学・東京理科大学や、私立医学部を目指す理系の受験生</t>
    <rPh sb="0" eb="2">
      <t>ケイオウ</t>
    </rPh>
    <rPh sb="2" eb="4">
      <t>ギジュク</t>
    </rPh>
    <rPh sb="4" eb="6">
      <t>ダイガク</t>
    </rPh>
    <rPh sb="7" eb="10">
      <t>ワセダ</t>
    </rPh>
    <rPh sb="10" eb="12">
      <t>ダイガク</t>
    </rPh>
    <rPh sb="13" eb="15">
      <t>ジョウチ</t>
    </rPh>
    <rPh sb="15" eb="17">
      <t>ダイガク</t>
    </rPh>
    <rPh sb="18" eb="20">
      <t>トウキョウ</t>
    </rPh>
    <rPh sb="20" eb="22">
      <t>リカ</t>
    </rPh>
    <rPh sb="22" eb="24">
      <t>ダイガク</t>
    </rPh>
    <rPh sb="26" eb="28">
      <t>シリツ</t>
    </rPh>
    <phoneticPr fontId="1"/>
  </si>
  <si>
    <t>各講座の受講推奨時期に、月ごとの受講目安となる講義数を記載しています。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
英語のトップレベルが難しいと感じた場合、または東京理科大学などを志望する場合は、ハイレベルでの受講を推奨します。</t>
    <rPh sb="23" eb="25">
      <t>コウギ</t>
    </rPh>
    <rPh sb="25" eb="26">
      <t>スウ</t>
    </rPh>
    <rPh sb="112" eb="114">
      <t>シュヨウ</t>
    </rPh>
    <rPh sb="114" eb="116">
      <t>カモク</t>
    </rPh>
    <rPh sb="128" eb="130">
      <t>タイサク</t>
    </rPh>
    <rPh sb="130" eb="132">
      <t>コウザ</t>
    </rPh>
    <rPh sb="144" eb="146">
      <t>キサイ</t>
    </rPh>
    <rPh sb="152" eb="153">
      <t>クワ</t>
    </rPh>
    <rPh sb="203" eb="205">
      <t>トウキョウ</t>
    </rPh>
    <rPh sb="205" eb="207">
      <t>リカ</t>
    </rPh>
    <rPh sb="207" eb="209">
      <t>ダイガク</t>
    </rPh>
    <rPh sb="212" eb="214">
      <t>シボウ</t>
    </rPh>
    <rPh sb="216" eb="218">
      <t>バアイ</t>
    </rPh>
    <phoneticPr fontId="1"/>
  </si>
  <si>
    <t xml:space="preserve">慶應義塾大学 英語対策講座 </t>
    <rPh sb="2" eb="4">
      <t>ギジュク</t>
    </rPh>
    <rPh sb="4" eb="6">
      <t>ダイガク</t>
    </rPh>
    <rPh sb="7" eb="9">
      <t>エイゴ</t>
    </rPh>
    <rPh sb="9" eb="11">
      <t>タイサク</t>
    </rPh>
    <rPh sb="11" eb="13">
      <t>コウザ</t>
    </rPh>
    <phoneticPr fontId="1"/>
  </si>
  <si>
    <t>月ごとの合計受講数　</t>
    <rPh sb="0" eb="1">
      <t>ツキ</t>
    </rPh>
    <rPh sb="4" eb="6">
      <t>ゴウケイ</t>
    </rPh>
    <rPh sb="6" eb="8">
      <t>ジュコウ</t>
    </rPh>
    <rPh sb="8" eb="9">
      <t>スウ</t>
    </rPh>
    <phoneticPr fontId="1"/>
  </si>
  <si>
    <t>高3　難関国公立理系プラン（2024年4月スタート）</t>
    <rPh sb="3" eb="5">
      <t>ナンカン</t>
    </rPh>
    <rPh sb="5" eb="8">
      <t>コッコウリツ</t>
    </rPh>
    <rPh sb="8" eb="10">
      <t>リケイ</t>
    </rPh>
    <phoneticPr fontId="1"/>
  </si>
  <si>
    <t>筑波大学・東京学芸大学・北海道大学・千葉大学・横浜国立大学・金沢大学などの国公立大学を目指す理系の受験生</t>
    <rPh sb="30" eb="32">
      <t>カナザワ</t>
    </rPh>
    <rPh sb="32" eb="34">
      <t>ダイガク</t>
    </rPh>
    <phoneticPr fontId="1"/>
  </si>
  <si>
    <t>各講座の受講推奨時期に、月ごとの受講目安となる講義数を記載しています。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
英語のハイレベルが難しいと感じた場合は、スタンダードレベルでの受講を推奨します。</t>
    <rPh sb="23" eb="25">
      <t>コウギ</t>
    </rPh>
    <rPh sb="25" eb="26">
      <t>スウ</t>
    </rPh>
    <rPh sb="112" eb="114">
      <t>シュヨウ</t>
    </rPh>
    <rPh sb="114" eb="116">
      <t>カモク</t>
    </rPh>
    <rPh sb="128" eb="130">
      <t>タイサク</t>
    </rPh>
    <rPh sb="130" eb="132">
      <t>コウザ</t>
    </rPh>
    <rPh sb="144" eb="146">
      <t>キサイ</t>
    </rPh>
    <rPh sb="152" eb="153">
      <t>クワ</t>
    </rPh>
    <phoneticPr fontId="1"/>
  </si>
  <si>
    <t>【英語音声付き】高3 ハイレベル英語＜読解編＞　※英語の試験が共通テストのみとなる場合は、代わりに「高3 スタンダードレベル英語 リーディング＜長文演習編＞」「高3 ハイレベル英語 リーディング＜長文演習編＞」の受講を推奨します。</t>
    <rPh sb="8" eb="9">
      <t>コウ</t>
    </rPh>
    <rPh sb="16" eb="18">
      <t>エイゴ</t>
    </rPh>
    <phoneticPr fontId="1"/>
  </si>
  <si>
    <t>高3 ハイレベル数学IAIIB＋C（ベクトル）</t>
    <rPh sb="0" eb="1">
      <t>コウ</t>
    </rPh>
    <rPh sb="8" eb="10">
      <t>スウガク</t>
    </rPh>
    <phoneticPr fontId="1"/>
  </si>
  <si>
    <t>北海道大学 英語対策講座</t>
    <rPh sb="0" eb="3">
      <t>ホッカイドウ</t>
    </rPh>
    <rPh sb="3" eb="5">
      <t>ダイガク</t>
    </rPh>
    <rPh sb="10" eb="12">
      <t>コウザ</t>
    </rPh>
    <phoneticPr fontId="1"/>
  </si>
  <si>
    <t>北海道大学 数学IAIIB＋C（ベクトル）対策講座</t>
    <rPh sb="0" eb="3">
      <t>ホッカイドウ</t>
    </rPh>
    <rPh sb="3" eb="5">
      <t>ダイガク</t>
    </rPh>
    <rPh sb="6" eb="8">
      <t>スウガク</t>
    </rPh>
    <rPh sb="21" eb="23">
      <t>タイサク</t>
    </rPh>
    <rPh sb="23" eb="25">
      <t>コウザ</t>
    </rPh>
    <phoneticPr fontId="1"/>
  </si>
  <si>
    <t>高3　難関私立理系プラン（2024年4月スタート）</t>
    <rPh sb="3" eb="5">
      <t>ナンカン</t>
    </rPh>
    <rPh sb="5" eb="7">
      <t>シリツ</t>
    </rPh>
    <rPh sb="7" eb="9">
      <t>リケイ</t>
    </rPh>
    <phoneticPr fontId="1"/>
  </si>
  <si>
    <t>明治大学・青山学院大学・立教大学・中央大学・法政大学・関西大学・関西学院大学・同志社大学・立命館大学などの私立大学を目指す理系の受験生</t>
    <rPh sb="53" eb="55">
      <t>シリツ</t>
    </rPh>
    <rPh sb="55" eb="57">
      <t>ダイガク</t>
    </rPh>
    <rPh sb="58" eb="60">
      <t>メザ</t>
    </rPh>
    <rPh sb="61" eb="63">
      <t>リケイ</t>
    </rPh>
    <rPh sb="64" eb="67">
      <t>ジュケンセイ</t>
    </rPh>
    <phoneticPr fontId="1"/>
  </si>
  <si>
    <t>各講座の受講推奨時期に、月ごとの受講目安となる講義数を記載しています。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
英語のハイレベルが難しいと感じた場合は、スタンダードレベルでの受講を推奨します。</t>
    <rPh sb="23" eb="25">
      <t>コウギ</t>
    </rPh>
    <rPh sb="25" eb="26">
      <t>スウ</t>
    </rPh>
    <rPh sb="112" eb="114">
      <t>シュヨウ</t>
    </rPh>
    <rPh sb="114" eb="116">
      <t>カモク</t>
    </rPh>
    <rPh sb="128" eb="130">
      <t>タイサク</t>
    </rPh>
    <rPh sb="130" eb="132">
      <t>コウザ</t>
    </rPh>
    <rPh sb="144" eb="146">
      <t>キサイ</t>
    </rPh>
    <rPh sb="152" eb="153">
      <t>クワ</t>
    </rPh>
    <rPh sb="180" eb="182">
      <t>エイゴ</t>
    </rPh>
    <rPh sb="189" eb="190">
      <t>ムズカ</t>
    </rPh>
    <rPh sb="193" eb="194">
      <t>カン</t>
    </rPh>
    <rPh sb="196" eb="198">
      <t>バアイ</t>
    </rPh>
    <rPh sb="211" eb="213">
      <t>ジュコウ</t>
    </rPh>
    <rPh sb="214" eb="216">
      <t>スイショウ</t>
    </rPh>
    <phoneticPr fontId="1"/>
  </si>
  <si>
    <t>共通テスト対策講座 数学IA（全11講）
共通テスト対策講座 数学IIBC（全9講）
※講義数は変更の可能性があります。</t>
    <rPh sb="0" eb="2">
      <t>キョウツウ</t>
    </rPh>
    <rPh sb="5" eb="7">
      <t>タイサク</t>
    </rPh>
    <rPh sb="7" eb="9">
      <t>コウザ</t>
    </rPh>
    <rPh sb="10" eb="12">
      <t>スウガク</t>
    </rPh>
    <rPh sb="21" eb="23">
      <t>キョウツウ</t>
    </rPh>
    <rPh sb="26" eb="28">
      <t>タイサク</t>
    </rPh>
    <rPh sb="28" eb="30">
      <t>コウザ</t>
    </rPh>
    <rPh sb="31" eb="33">
      <t>スウガク</t>
    </rPh>
    <rPh sb="44" eb="46">
      <t>コウギ</t>
    </rPh>
    <rPh sb="46" eb="47">
      <t>スウ</t>
    </rPh>
    <rPh sb="48" eb="50">
      <t>ヘンコウ</t>
    </rPh>
    <rPh sb="51" eb="54">
      <t>カノウセイ</t>
    </rPh>
    <phoneticPr fontId="1"/>
  </si>
  <si>
    <t>高3　国公立理系プラン（2024年4月スタート）</t>
    <rPh sb="3" eb="6">
      <t>コッコウリツ</t>
    </rPh>
    <rPh sb="6" eb="8">
      <t>リケイ</t>
    </rPh>
    <phoneticPr fontId="1"/>
  </si>
  <si>
    <t>国公立大学を目指す理系の受験生</t>
    <rPh sb="9" eb="11">
      <t>リケイ</t>
    </rPh>
    <phoneticPr fontId="1"/>
  </si>
  <si>
    <t xml:space="preserve">各講座の受講推奨時期に、月ごとの受講目安となる講義数を記載しています。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
</t>
    <rPh sb="23" eb="25">
      <t>コウギ</t>
    </rPh>
    <rPh sb="25" eb="26">
      <t>スウ</t>
    </rPh>
    <rPh sb="112" eb="114">
      <t>シュヨウ</t>
    </rPh>
    <rPh sb="114" eb="116">
      <t>カモク</t>
    </rPh>
    <rPh sb="128" eb="130">
      <t>タイサク</t>
    </rPh>
    <rPh sb="130" eb="132">
      <t>コウザ</t>
    </rPh>
    <rPh sb="144" eb="146">
      <t>キサイ</t>
    </rPh>
    <rPh sb="152" eb="153">
      <t>クワ</t>
    </rPh>
    <phoneticPr fontId="1"/>
  </si>
  <si>
    <t>【英語音声付き】高3 スタンダードレベル英語＜読解編＞　※英語の試験が共通テストのみとなる場合は、代わりに「高3 スタンダードレベル英語 リーディング＜長文演習編＞」の受講を推奨します。</t>
    <rPh sb="8" eb="9">
      <t>コウ</t>
    </rPh>
    <rPh sb="20" eb="22">
      <t>エイゴ</t>
    </rPh>
    <rPh sb="29" eb="31">
      <t>エイゴ</t>
    </rPh>
    <rPh sb="32" eb="34">
      <t>シケン</t>
    </rPh>
    <rPh sb="35" eb="37">
      <t>キョウツウ</t>
    </rPh>
    <rPh sb="45" eb="47">
      <t>バアイ</t>
    </rPh>
    <rPh sb="49" eb="50">
      <t>カ</t>
    </rPh>
    <rPh sb="84" eb="86">
      <t>ジュコウ</t>
    </rPh>
    <rPh sb="87" eb="89">
      <t>スイショウ</t>
    </rPh>
    <phoneticPr fontId="1"/>
  </si>
  <si>
    <t>高3 スタンダードレベル数学IAIIB＋C（ベクトル）</t>
    <rPh sb="0" eb="1">
      <t>コウ</t>
    </rPh>
    <rPh sb="12" eb="14">
      <t>スウガク</t>
    </rPh>
    <phoneticPr fontId="1"/>
  </si>
  <si>
    <t>高3 スタンダードレベル数学III＋C（平面上の曲線 / 複素数平面）</t>
    <phoneticPr fontId="1"/>
  </si>
  <si>
    <t>理科</t>
    <rPh sb="0" eb="2">
      <t>リカ</t>
    </rPh>
    <phoneticPr fontId="1"/>
  </si>
  <si>
    <t>高3 スタンダードレベル化学＜理論編＞
※4月時点では一部の講義のみ受講可能です。</t>
    <rPh sb="0" eb="1">
      <t>コウ</t>
    </rPh>
    <rPh sb="12" eb="14">
      <t>カガク</t>
    </rPh>
    <rPh sb="15" eb="18">
      <t>リロンヘン</t>
    </rPh>
    <rPh sb="22" eb="23">
      <t>ガツ</t>
    </rPh>
    <rPh sb="23" eb="25">
      <t>ジテン</t>
    </rPh>
    <rPh sb="27" eb="29">
      <t>イチブ</t>
    </rPh>
    <rPh sb="30" eb="32">
      <t>コウギ</t>
    </rPh>
    <rPh sb="34" eb="36">
      <t>ジュコウ</t>
    </rPh>
    <rPh sb="36" eb="38">
      <t>カノウ</t>
    </rPh>
    <phoneticPr fontId="1"/>
  </si>
  <si>
    <t>高3 化学＜無機編＞
※4月時点では一部の講義のみ受講可能です。</t>
    <rPh sb="0" eb="1">
      <t>コウ</t>
    </rPh>
    <rPh sb="3" eb="5">
      <t>カガク</t>
    </rPh>
    <rPh sb="6" eb="9">
      <t>ムキヘン</t>
    </rPh>
    <phoneticPr fontId="1"/>
  </si>
  <si>
    <t>高3 スタンダードレベル化学＜有機編＞
※4月時点では一部の講義のみ受講可能です。</t>
    <rPh sb="0" eb="1">
      <t>コウ</t>
    </rPh>
    <rPh sb="12" eb="14">
      <t>カガク</t>
    </rPh>
    <phoneticPr fontId="1"/>
  </si>
  <si>
    <t>高3　私立理系プラン（2024年4月スタート）</t>
    <rPh sb="3" eb="5">
      <t>シリツ</t>
    </rPh>
    <rPh sb="5" eb="7">
      <t>リケイ</t>
    </rPh>
    <phoneticPr fontId="1"/>
  </si>
  <si>
    <t>私立大学を目指す理系の受験生</t>
    <rPh sb="0" eb="2">
      <t>シリツ</t>
    </rPh>
    <rPh sb="8" eb="10">
      <t>リケイ</t>
    </rPh>
    <phoneticPr fontId="1"/>
  </si>
  <si>
    <t>各講座の受講推奨時期に、月ごとの受講目安となる講義数を記載しています。
「月ごとの合計受講数」「1週あたりの受講時間（目安）」は、プラン通りに全科目を受講した場合の受講数です。（受講しない講座は削除してください）
推奨講座は主要科目と、選択科目・共通テスト対策講座・志望校対策講座の一部を記載しています。詳しくは講座ガイドまたはサイト上にてご確認ください。</t>
    <rPh sb="23" eb="25">
      <t>コウギ</t>
    </rPh>
    <rPh sb="25" eb="26">
      <t>スウ</t>
    </rPh>
    <rPh sb="112" eb="114">
      <t>シュヨウ</t>
    </rPh>
    <rPh sb="114" eb="116">
      <t>カモク</t>
    </rPh>
    <rPh sb="123" eb="125">
      <t>キョウツウ</t>
    </rPh>
    <rPh sb="128" eb="130">
      <t>タイサク</t>
    </rPh>
    <rPh sb="130" eb="132">
      <t>コウザ</t>
    </rPh>
    <rPh sb="144" eb="146">
      <t>キサイ</t>
    </rPh>
    <rPh sb="152" eb="153">
      <t>クワ</t>
    </rPh>
    <phoneticPr fontId="1"/>
  </si>
  <si>
    <t>高3 スタンダードレベル英語 リーディング＜長文演習編＞　</t>
    <rPh sb="0" eb="1">
      <t>コウ</t>
    </rPh>
    <rPh sb="12" eb="14">
      <t>エイゴ</t>
    </rPh>
    <rPh sb="22" eb="24">
      <t>チョウブン</t>
    </rPh>
    <rPh sb="24" eb="26">
      <t>エンシュウ</t>
    </rPh>
    <rPh sb="26" eb="27">
      <t>ヘン</t>
    </rPh>
    <phoneticPr fontId="1"/>
  </si>
  <si>
    <t>スタディサプリ　学年別シラバス</t>
    <rPh sb="8" eb="10">
      <t>ガクネン</t>
    </rPh>
    <rPh sb="10" eb="11">
      <t>ベツ</t>
    </rPh>
    <phoneticPr fontId="1"/>
  </si>
  <si>
    <t>高2　ハイレベルプラン（2024年4月スタート）</t>
    <phoneticPr fontId="1"/>
  </si>
  <si>
    <t>高校で学習する高1・高2の内容の理解を深めて実践力をつけたい生徒や、難関大志望者</t>
    <phoneticPr fontId="1"/>
  </si>
  <si>
    <t>各講座の受講推奨時期に、月ごとの受講目安となる講義数（※本表中では「第●講」の単位を表します）を記載しています。受験科目に応じた講座を受講してください。下記一覧以外の科目は、講座ガイドまたはサイト上にてご確認ください。
「月ごとの合計受講数」「1週あたりの受講時間（目安）」は、プラン通り英数国の全科目を受講した場合の受講数です。（受講しない講座は削除してください）
トップレベルやハイレベルを受講して難しく感じた場合は、1つ下のレベル（ハイレベルやスタンダードレベル）からの受講をお勧めします。
数学は、通常期は数学IIBを進めて長期休みに数学IAを中心に復習するなど、学校の授業の復習になるように調整してご受講ください。</t>
    <rPh sb="23" eb="25">
      <t>コウギ</t>
    </rPh>
    <rPh sb="25" eb="26">
      <t>スウ</t>
    </rPh>
    <rPh sb="198" eb="200">
      <t>ジュコウ</t>
    </rPh>
    <rPh sb="202" eb="203">
      <t>ムズカ</t>
    </rPh>
    <rPh sb="205" eb="206">
      <t>カン</t>
    </rPh>
    <rPh sb="208" eb="210">
      <t>バアイ</t>
    </rPh>
    <rPh sb="214" eb="215">
      <t>シタ</t>
    </rPh>
    <rPh sb="239" eb="241">
      <t>ジュコウ</t>
    </rPh>
    <rPh sb="250" eb="252">
      <t>スウガク</t>
    </rPh>
    <phoneticPr fontId="1"/>
  </si>
  <si>
    <t>高2</t>
    <rPh sb="0" eb="1">
      <t>コウ</t>
    </rPh>
    <phoneticPr fontId="1"/>
  </si>
  <si>
    <t>高1・高2  トップレベル英語＜文法編＞</t>
    <rPh sb="0" eb="1">
      <t>ダカ</t>
    </rPh>
    <rPh sb="3" eb="4">
      <t>コウ</t>
    </rPh>
    <phoneticPr fontId="1"/>
  </si>
  <si>
    <t>【英語音声付き】高1・高2 トップレベル英語＜読解編＞</t>
    <rPh sb="11" eb="12">
      <t>コウ</t>
    </rPh>
    <rPh sb="23" eb="25">
      <t>ドッカイ</t>
    </rPh>
    <phoneticPr fontId="1"/>
  </si>
  <si>
    <t>【英語音声付き】高1・高2 トップ&amp;ハイレベル英語＜長文編＞　※長文対策を行いたい場合、「【英語音声付き】高1・高2 トップレベル英語＜読解編＞」完了後にご受講ください。</t>
    <rPh sb="32" eb="34">
      <t>チョウブン</t>
    </rPh>
    <rPh sb="34" eb="36">
      <t>タイサク</t>
    </rPh>
    <rPh sb="37" eb="38">
      <t>オコナ</t>
    </rPh>
    <rPh sb="41" eb="43">
      <t>バアイ</t>
    </rPh>
    <rPh sb="53" eb="54">
      <t>コウ</t>
    </rPh>
    <phoneticPr fontId="1"/>
  </si>
  <si>
    <t>高1・高2 ハイレベル数学IAIIB 
（数学IA範囲：第1講～第14講、第47講～第48講）</t>
    <rPh sb="11" eb="13">
      <t>スウガク</t>
    </rPh>
    <rPh sb="21" eb="23">
      <t>スウガク</t>
    </rPh>
    <rPh sb="25" eb="27">
      <t>ハンイ</t>
    </rPh>
    <rPh sb="28" eb="29">
      <t>ダイ</t>
    </rPh>
    <rPh sb="30" eb="31">
      <t>コウ</t>
    </rPh>
    <rPh sb="32" eb="33">
      <t>ダイ</t>
    </rPh>
    <rPh sb="35" eb="36">
      <t>コウ</t>
    </rPh>
    <rPh sb="37" eb="38">
      <t>ダイ</t>
    </rPh>
    <rPh sb="40" eb="41">
      <t>コウ</t>
    </rPh>
    <phoneticPr fontId="1"/>
  </si>
  <si>
    <t>高1・高2 ハイレベル数学IAIIB 
（数学IIB範囲：第15講～第38講、数学C（ベクトル）範囲：第39講～第46講）
※数学B「確率分布と統計的な推測」については「[新版] スタンダードレベル数学B」にてご受講ください。</t>
    <rPh sb="0" eb="1">
      <t>コウ</t>
    </rPh>
    <rPh sb="3" eb="4">
      <t>コウ</t>
    </rPh>
    <rPh sb="11" eb="13">
      <t>スウガク</t>
    </rPh>
    <rPh sb="21" eb="23">
      <t>スウガク</t>
    </rPh>
    <rPh sb="26" eb="28">
      <t>ハンイ</t>
    </rPh>
    <rPh sb="29" eb="30">
      <t>ダイ</t>
    </rPh>
    <rPh sb="32" eb="33">
      <t>コウ</t>
    </rPh>
    <rPh sb="34" eb="35">
      <t>ダイ</t>
    </rPh>
    <rPh sb="37" eb="38">
      <t>コウ</t>
    </rPh>
    <rPh sb="39" eb="41">
      <t>スウガク</t>
    </rPh>
    <rPh sb="48" eb="50">
      <t>ハンイ</t>
    </rPh>
    <rPh sb="51" eb="52">
      <t>ダイ</t>
    </rPh>
    <rPh sb="54" eb="55">
      <t>コウ</t>
    </rPh>
    <rPh sb="56" eb="57">
      <t>ダイ</t>
    </rPh>
    <rPh sb="59" eb="60">
      <t>コウ</t>
    </rPh>
    <rPh sb="86" eb="88">
      <t>シンバン</t>
    </rPh>
    <phoneticPr fontId="1"/>
  </si>
  <si>
    <t>国語</t>
    <rPh sb="0" eb="2">
      <t>コクゴ</t>
    </rPh>
    <phoneticPr fontId="1"/>
  </si>
  <si>
    <t>[新版] 高1・高2 古文＜文法編＞</t>
    <phoneticPr fontId="1"/>
  </si>
  <si>
    <t>高1・高2 古文＜読解編＞
※「[新版] 高1・高2 古文＜文法編＞」完了後にご受講ください。</t>
    <rPh sb="21" eb="22">
      <t>コウ</t>
    </rPh>
    <rPh sb="35" eb="37">
      <t>カンリョウ</t>
    </rPh>
    <rPh sb="37" eb="38">
      <t>ゴ</t>
    </rPh>
    <rPh sb="40" eb="42">
      <t>ジュコウ</t>
    </rPh>
    <phoneticPr fontId="1"/>
  </si>
  <si>
    <t>[新版] 高1・高2・高3 漢文
※「[新版] 高1・高2 古文＜文法編＞」完了後にご受講ください。</t>
    <phoneticPr fontId="1"/>
  </si>
  <si>
    <t>ベーシックレベル現代文</t>
    <phoneticPr fontId="1"/>
  </si>
  <si>
    <t>高1・高2・高3 現代文＜重要語句・知識編＞</t>
  </si>
  <si>
    <t>高1・高2 現代文</t>
    <rPh sb="6" eb="9">
      <t>ゲンダイブン</t>
    </rPh>
    <phoneticPr fontId="1"/>
  </si>
  <si>
    <t>高2　スタンダードレベルプラン（2024年4月スタート）</t>
    <phoneticPr fontId="1"/>
  </si>
  <si>
    <t>入試に向けた土台作りをしたい生徒</t>
    <rPh sb="14" eb="16">
      <t>セイト</t>
    </rPh>
    <phoneticPr fontId="1"/>
  </si>
  <si>
    <t>各講座の受講推奨時期に、月ごとの受講目安となる講義数（※本表中では「第●講」の単位を表します）を記載しています。受験科目に応じた講座を受講してください。下記一覧以外の科目は、講座ガイドまたはサイト上にてご確認ください。
「月ごとの合計受講数」「1週あたりの受講時間（目安）」は、プラン通り英数国の全科目を受講した場合の受講数です。（受講しない講座は削除してください）
スタンダードレベルを受講して難しく感じた場合は、ベーシックレベルからの受講をお勧めします。
数学は、通常期は数学IIBを進めて長期休みに数学IAを中心に復習するなど、学校の授業の復習になるように調整してご受講ください。</t>
    <rPh sb="23" eb="25">
      <t>コウギ</t>
    </rPh>
    <rPh sb="25" eb="26">
      <t>スウ</t>
    </rPh>
    <phoneticPr fontId="1"/>
  </si>
  <si>
    <t>高2</t>
    <phoneticPr fontId="1"/>
  </si>
  <si>
    <t>【英語音声付き】高1・高2 ハイレベル英語＜文法編＞</t>
    <phoneticPr fontId="1"/>
  </si>
  <si>
    <t>【英語音声付き】高1・高2 ハイレベル英語＜読解編＞　※長文の対策を行いたい場合は完了後に「【英語音声付き】高1・高2 スタンダードレベル英語＜長文編＞」をご受講ください。</t>
    <rPh sb="11" eb="12">
      <t>コウ</t>
    </rPh>
    <phoneticPr fontId="1"/>
  </si>
  <si>
    <t xml:space="preserve">[新版] 高1・高2 スタンダードレベル数学I（全13講）・[新版] 高1・高2 スタンダードレベル数学A（全9講） </t>
    <rPh sb="1" eb="2">
      <t>シン</t>
    </rPh>
    <rPh sb="2" eb="3">
      <t>ハン</t>
    </rPh>
    <rPh sb="24" eb="25">
      <t>ゼン</t>
    </rPh>
    <phoneticPr fontId="1"/>
  </si>
  <si>
    <t>[新版] 高1・高2 スタンダードレベル数学II（全18講）・[新版] 高1・高2 スタンダードレベル数学B（全8講）</t>
    <rPh sb="1" eb="2">
      <t>シン</t>
    </rPh>
    <rPh sb="2" eb="3">
      <t>ハン</t>
    </rPh>
    <rPh sb="25" eb="26">
      <t>ゼン</t>
    </rPh>
    <phoneticPr fontId="1"/>
  </si>
  <si>
    <t>高2　ベーシックレベルプラン（2024年4月スタート）</t>
    <phoneticPr fontId="1"/>
  </si>
  <si>
    <t>入試に向けた土台作りをしたい高校2年生</t>
    <phoneticPr fontId="1"/>
  </si>
  <si>
    <t>各講座の受講推奨時期に、月ごとの受講目安となる講義数（※本表中では「第●講」の単位を表します）を記載しています。受験科目に応じた講座を受講してください。下記一覧以外の科目は、講座ガイドまたはサイト上にてご確認ください。
「月ごとの合計受講数」「1週あたりの受講時間（目安）」は、プラン通り英数国の全科目を受講した場合の受講数です。（受講しない講座は削除してください）
数学は、通常期は数学IIBを進めて長期休みに数学IAを中心に復習するなど、学校の授業の復習になるように調整してご受講ください。</t>
    <rPh sb="23" eb="25">
      <t>コウギ</t>
    </rPh>
    <rPh sb="25" eb="26">
      <t>スウ</t>
    </rPh>
    <rPh sb="64" eb="66">
      <t>コウザ</t>
    </rPh>
    <phoneticPr fontId="1"/>
  </si>
  <si>
    <t>[新版] ベーシックレベル英語
※他のレベルに比べて文法項目を丁寧に扱います。</t>
    <rPh sb="1" eb="2">
      <t>シン</t>
    </rPh>
    <rPh sb="2" eb="3">
      <t>ハン</t>
    </rPh>
    <rPh sb="13" eb="15">
      <t>エイゴ</t>
    </rPh>
    <phoneticPr fontId="1"/>
  </si>
  <si>
    <t>【英語音声付き】高1・高2 ハイレベル英語＜読解編＞
※読解の対策も希望する場合は本講座を追加してください。（期間は問いません）</t>
    <rPh sb="11" eb="12">
      <t>コウ</t>
    </rPh>
    <rPh sb="28" eb="30">
      <t>ドッカイ</t>
    </rPh>
    <rPh sb="31" eb="33">
      <t>タイサク</t>
    </rPh>
    <rPh sb="34" eb="36">
      <t>キボウ</t>
    </rPh>
    <rPh sb="38" eb="40">
      <t>バアイ</t>
    </rPh>
    <rPh sb="41" eb="42">
      <t>ホン</t>
    </rPh>
    <rPh sb="42" eb="44">
      <t>コウザ</t>
    </rPh>
    <rPh sb="45" eb="47">
      <t>ツイカ</t>
    </rPh>
    <rPh sb="55" eb="57">
      <t>キカン</t>
    </rPh>
    <rPh sb="58" eb="59">
      <t>ト</t>
    </rPh>
    <phoneticPr fontId="1"/>
  </si>
  <si>
    <t>[新版] ベーシックレベル数学I（全15講）・ベーシックレベル数学A（全11講）
※さらに理解を深めたい場合には、[新版]のスタンダードレベルをご受講ください。</t>
    <rPh sb="13" eb="15">
      <t>スウガク</t>
    </rPh>
    <rPh sb="17" eb="18">
      <t>ゼン</t>
    </rPh>
    <rPh sb="31" eb="33">
      <t>スウガク</t>
    </rPh>
    <rPh sb="35" eb="36">
      <t>ゼン</t>
    </rPh>
    <rPh sb="58" eb="60">
      <t>シンバン</t>
    </rPh>
    <phoneticPr fontId="1"/>
  </si>
  <si>
    <t>[新版] ベーシックレベル数学II（全19講）・ベーシックレベル数学B（全10講）
※さらに理解を深めたい場合には、[新版]のスタンダードレベルをご受講ください。</t>
    <rPh sb="13" eb="15">
      <t>スウガク</t>
    </rPh>
    <rPh sb="18" eb="19">
      <t>ゼン</t>
    </rPh>
    <rPh sb="32" eb="34">
      <t>スウガク</t>
    </rPh>
    <rPh sb="36" eb="37">
      <t>ゼン</t>
    </rPh>
    <rPh sb="59" eb="61">
      <t>シンバン</t>
    </rPh>
    <phoneticPr fontId="1"/>
  </si>
  <si>
    <t>[新版] ベーシックレベル古文＜文法編＞　※他のレベルの講座に比べて例文や問題数が多く、より丁寧に解説を行っています。</t>
    <rPh sb="1" eb="2">
      <t>シン</t>
    </rPh>
    <rPh sb="2" eb="3">
      <t>ハン</t>
    </rPh>
    <rPh sb="13" eb="15">
      <t>コブン</t>
    </rPh>
    <phoneticPr fontId="1"/>
  </si>
  <si>
    <t>ベーシックレベル古文＜読解編＞
※「[新版] ベーシックレベル古文＜文法編＞」完了後にご受講ください。</t>
    <rPh sb="39" eb="41">
      <t>カンリョウ</t>
    </rPh>
    <rPh sb="41" eb="42">
      <t>ゴ</t>
    </rPh>
    <rPh sb="44" eb="46">
      <t>ジュコウ</t>
    </rPh>
    <phoneticPr fontId="1"/>
  </si>
  <si>
    <t>[新版] ベーシックレベル漢文
※「[新版] ベーシックレベル古文＜文法編＞」完了後にご受講ください。</t>
    <rPh sb="1" eb="2">
      <t>シン</t>
    </rPh>
    <rPh sb="2" eb="3">
      <t>ハン</t>
    </rPh>
    <rPh sb="13" eb="15">
      <t>カンブン</t>
    </rPh>
    <phoneticPr fontId="1"/>
  </si>
  <si>
    <t>高1　ハイレベルプラン（2024年4月スタート）</t>
    <phoneticPr fontId="1"/>
  </si>
  <si>
    <t>高校で学習する内容の理解を深めて活用する力をつけていきたい生徒や、難関大志望者</t>
    <rPh sb="16" eb="18">
      <t>カツヨウ</t>
    </rPh>
    <phoneticPr fontId="1"/>
  </si>
  <si>
    <t xml:space="preserve">各講座の受講推奨時期に、月ごとの受講目安となる講義数（※本表中では「第●講」の単位を表します）を記載しています。
「月ごとの合計受講数」「1週あたりの受講時間（目安）」は、プラン通り英数国の全科目を受講した場合の受講数です。（受講しない講座は削除してください）
下記一覧以外の科目は、講座ガイドまたはサイト上にてご確認ください。
ハイレベルを受講して難しく感じた場合は、スタンダードレベルからの受講をお勧めします。
</t>
    <rPh sb="23" eb="25">
      <t>コウギ</t>
    </rPh>
    <rPh sb="25" eb="26">
      <t>スウ</t>
    </rPh>
    <rPh sb="172" eb="174">
      <t>ジュコウ</t>
    </rPh>
    <rPh sb="176" eb="177">
      <t>ムズカ</t>
    </rPh>
    <rPh sb="179" eb="180">
      <t>カン</t>
    </rPh>
    <rPh sb="182" eb="184">
      <t>バアイ</t>
    </rPh>
    <rPh sb="198" eb="200">
      <t>ジュコウ</t>
    </rPh>
    <phoneticPr fontId="1"/>
  </si>
  <si>
    <t>高1</t>
    <rPh sb="0" eb="1">
      <t>コウ</t>
    </rPh>
    <phoneticPr fontId="1"/>
  </si>
  <si>
    <t>3月</t>
  </si>
  <si>
    <t>【英語音声付き】高1・高2 ハイレベル英語＜読解編＞</t>
    <rPh sb="11" eb="12">
      <t>コウ</t>
    </rPh>
    <phoneticPr fontId="1"/>
  </si>
  <si>
    <t>ベーシックレベル現代文</t>
    <rPh sb="8" eb="11">
      <t>ゲンダイブン</t>
    </rPh>
    <phoneticPr fontId="1"/>
  </si>
  <si>
    <t>[新版] 高1・高2 古文＜文法編＞</t>
    <rPh sb="1" eb="2">
      <t>シン</t>
    </rPh>
    <rPh sb="2" eb="3">
      <t>ハン</t>
    </rPh>
    <phoneticPr fontId="1"/>
  </si>
  <si>
    <t>[新版] 高1・高2・高3 漢文
※「[新版] 高1・高2 古文＜文法編＞」完了後にご受講ください。</t>
    <rPh sb="8" eb="9">
      <t>コウ</t>
    </rPh>
    <rPh sb="11" eb="12">
      <t>コウ</t>
    </rPh>
    <phoneticPr fontId="1"/>
  </si>
  <si>
    <t>7月</t>
  </si>
  <si>
    <t>8月</t>
  </si>
  <si>
    <t>【英語音声付き】高1・高2 ハイレベル英語＜読解編＞</t>
    <rPh sb="22" eb="24">
      <t>ドッカイ</t>
    </rPh>
    <phoneticPr fontId="1"/>
  </si>
  <si>
    <t>【英語音声付き】高1・高2 トップレベル英語＜読解編＞</t>
    <rPh sb="11" eb="12">
      <t>コウ</t>
    </rPh>
    <phoneticPr fontId="1"/>
  </si>
  <si>
    <t>高1・高2 ハイレベル数学IAIIB 
 (数学IA範囲：第1講～第14講、第47講～第48講）</t>
    <rPh sb="11" eb="13">
      <t>スウガク</t>
    </rPh>
    <rPh sb="22" eb="24">
      <t>スウガク</t>
    </rPh>
    <rPh sb="26" eb="28">
      <t>ハンイ</t>
    </rPh>
    <rPh sb="29" eb="30">
      <t>ダイ</t>
    </rPh>
    <rPh sb="31" eb="32">
      <t>コウ</t>
    </rPh>
    <rPh sb="33" eb="34">
      <t>ダイ</t>
    </rPh>
    <rPh sb="36" eb="37">
      <t>コウ</t>
    </rPh>
    <rPh sb="38" eb="39">
      <t>ダイ</t>
    </rPh>
    <rPh sb="41" eb="42">
      <t>コウ</t>
    </rPh>
    <phoneticPr fontId="1"/>
  </si>
  <si>
    <t>高1・高2 ハイレベル数学IAIIB 
 (数学IIB範囲：第15講～第38講、数学C（ベクトル）範囲：第39講～第46講）
※数学B「確率分布と統計的な推測」については「[新版] スタンダードレベル数学B」にてご受講ください。</t>
    <rPh sb="0" eb="1">
      <t>コウ</t>
    </rPh>
    <rPh sb="3" eb="4">
      <t>コウ</t>
    </rPh>
    <rPh sb="11" eb="13">
      <t>スウガク</t>
    </rPh>
    <rPh sb="22" eb="24">
      <t>スウガク</t>
    </rPh>
    <rPh sb="27" eb="29">
      <t>ハンイ</t>
    </rPh>
    <rPh sb="30" eb="31">
      <t>ダイ</t>
    </rPh>
    <rPh sb="33" eb="34">
      <t>コウ</t>
    </rPh>
    <rPh sb="35" eb="36">
      <t>ダイ</t>
    </rPh>
    <rPh sb="38" eb="39">
      <t>コウ</t>
    </rPh>
    <rPh sb="40" eb="42">
      <t>スウガク</t>
    </rPh>
    <rPh sb="49" eb="51">
      <t>ハンイ</t>
    </rPh>
    <rPh sb="52" eb="53">
      <t>ダイ</t>
    </rPh>
    <rPh sb="55" eb="56">
      <t>コウ</t>
    </rPh>
    <rPh sb="57" eb="58">
      <t>ダイ</t>
    </rPh>
    <rPh sb="60" eb="61">
      <t>コウ</t>
    </rPh>
    <rPh sb="87" eb="89">
      <t>シンバン</t>
    </rPh>
    <phoneticPr fontId="1"/>
  </si>
  <si>
    <t>高1　スタンダードレベルプラン（2024年4月スタート）</t>
    <phoneticPr fontId="1"/>
  </si>
  <si>
    <t>入試に向けた土台作りをしたい生徒</t>
    <phoneticPr fontId="1"/>
  </si>
  <si>
    <t xml:space="preserve">各講座の受講推奨時期に、月ごとの受講目安となる講義数（※本表中では「第●講」の単位を表します）を記載しています。
「月ごとの合計受講数」「1週あたりの受講時間（目安）」は、プラン通り英数国の全科目を受講した場合の受講数です。（受講しない講座は削除してください）
下記一覧以外の科目は、講座ガイドまたはサイト上にてご確認ください。
スタンダードレベルを受講して難しく感じた場合は、ベーシックレベルからの受講をお勧めします。
</t>
  </si>
  <si>
    <t>[新版] 高1・高2 スタンダードレベル英語＜文法・読解編＞</t>
    <rPh sb="8" eb="9">
      <t>コウ</t>
    </rPh>
    <phoneticPr fontId="1"/>
  </si>
  <si>
    <t>【英語音声付き】高1・高2 ハイレベル英語＜読解編＞　※長文の対策を行いたい場合は完了後に「【英語音声付き】高1・高2 スタンダードレベル英語＜長文編＞」をご受講ください。</t>
    <rPh sb="11" eb="12">
      <t>コウ</t>
    </rPh>
    <rPh sb="41" eb="44">
      <t>カンリョウゴ</t>
    </rPh>
    <rPh sb="79" eb="81">
      <t>ジュコウ</t>
    </rPh>
    <phoneticPr fontId="1"/>
  </si>
  <si>
    <t>高1　ベーシックレベルプラン（2024年4月スタート）</t>
    <phoneticPr fontId="1"/>
  </si>
  <si>
    <t>入試に向けた土台作りをしたい生徒</t>
  </si>
  <si>
    <t xml:space="preserve">各講座の受講推奨時期に、月ごとの受講目安となる講義数（※本表中では「第●講」の単位を表します）を記載しています。
「月ごとの合計受講数」「1週あたりの受講時間（目安）」は、プラン通り英数国の全科目を受講した場合の受講数です。（受講しない講座は削除してください）
下記一覧以外の科目は、講座ガイドまたはサイト上にてご確認ください。
</t>
    <phoneticPr fontId="1"/>
  </si>
  <si>
    <t>[新版] ベーシックレベル英語
※他のレベルに比べて文法項目を丁寧に扱います。</t>
    <phoneticPr fontId="1"/>
  </si>
  <si>
    <t>[新版] ベーシックレベル古文＜文法編＞ 第1～17講 （全30講）　
※他のレベルの講座に比べて例文や問題数が多く、より丁寧に解説を行っています。</t>
    <rPh sb="13" eb="15">
      <t>コブン</t>
    </rPh>
    <rPh sb="21" eb="22">
      <t>ダイ</t>
    </rPh>
    <rPh sb="26" eb="27">
      <t>コウ</t>
    </rPh>
    <rPh sb="29" eb="30">
      <t>ゼン</t>
    </rPh>
    <rPh sb="32" eb="33">
      <t>コウ</t>
    </rPh>
    <phoneticPr fontId="1"/>
  </si>
  <si>
    <t>【英語音声付き】高1・高2 ハイレベル英語＜文法編＞</t>
    <rPh sb="11" eb="12">
      <t>コウ</t>
    </rPh>
    <phoneticPr fontId="1"/>
  </si>
  <si>
    <t>【英語音声付き】高1・高2 ハイレベル英語＜読解編＞</t>
    <rPh sb="1" eb="3">
      <t>エイゴ</t>
    </rPh>
    <rPh sb="3" eb="5">
      <t>オンセイ</t>
    </rPh>
    <rPh sb="5" eb="6">
      <t>ツ</t>
    </rPh>
    <rPh sb="11" eb="12">
      <t>コウ</t>
    </rPh>
    <phoneticPr fontId="1"/>
  </si>
  <si>
    <t>[新版] ベーシックレベル古文＜文法編＞　第18～30講 （全30講）
※他のレベルの講座に比べて例文や問題数が多く、より丁寧に解説を行っています。</t>
    <rPh sb="13" eb="15">
      <t>コブン</t>
    </rPh>
    <rPh sb="21" eb="22">
      <t>ダイ</t>
    </rPh>
    <rPh sb="27" eb="28">
      <t>コウ</t>
    </rPh>
    <rPh sb="33" eb="34">
      <t>コウ</t>
    </rPh>
    <phoneticPr fontId="1"/>
  </si>
  <si>
    <t>ベーシックレベル古文＜読解編＞
※「 [新版] ベーシックレベル古文＜文法編＞」完了後にご受講ください。</t>
    <rPh sb="40" eb="42">
      <t>カンリョウ</t>
    </rPh>
    <rPh sb="42" eb="43">
      <t>ゴ</t>
    </rPh>
    <rPh sb="45" eb="47">
      <t>ジュコウ</t>
    </rPh>
    <phoneticPr fontId="1"/>
  </si>
  <si>
    <t>[新版] ベーシックレベル漢文
※「[新版] ベーシックレベル古文＜文法編＞」完了後にご受講ください。</t>
    <rPh sb="13" eb="15">
      <t>カンブン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</si>
</sst>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講義&quot;"/>
    <numFmt numFmtId="177" formatCode="0_);[Red]\(0\)"/>
    <numFmt numFmtId="178" formatCode="0&quot;月&quot;"/>
  </numFmts>
  <fonts count="7">
    <font>
      <sz val="11"/>
      <color theme="1"/>
      <name val="ＭＳ Ｐゴシック"/>
      <family val="3"/>
      <charset val="128"/>
      <scheme val="minor"/>
    </font>
    <font>
      <sz val="6"/>
      <name val="ＭＳ Ｐゴシック"/>
      <family val="3"/>
      <charset val="128"/>
      <scheme val="minor"/>
    </font>
    <font>
      <sz val="12"/>
      <name val="Meiryo UI"/>
      <family val="3"/>
      <charset val="128"/>
    </font>
    <font>
      <sz val="6"/>
      <name val="ＭＳ Ｐゴシック"/>
      <family val="2"/>
      <charset val="128"/>
      <scheme val="minor"/>
    </font>
    <font>
      <sz val="16"/>
      <name val="Meiryo UI"/>
      <family val="3"/>
      <charset val="128"/>
    </font>
    <font>
      <strike/>
      <sz val="12"/>
      <name val="Meiryo UI"/>
      <family val="3"/>
      <charset val="128"/>
    </font>
    <font>
      <sz val="1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rgb="FFADDB7B"/>
        <bgColor indexed="64"/>
      </patternFill>
    </fill>
  </fills>
  <borders count="6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style="thin">
        <color auto="1"/>
      </right>
      <top/>
      <bottom style="thin">
        <color auto="1"/>
      </bottom>
      <diagonal/>
    </border>
    <border>
      <left style="hair">
        <color auto="1"/>
      </left>
      <right/>
      <top style="hair">
        <color auto="1"/>
      </top>
      <bottom style="thin">
        <color auto="1"/>
      </bottom>
      <diagonal/>
    </border>
    <border>
      <left style="thin">
        <color indexed="64"/>
      </left>
      <right style="thin">
        <color indexed="64"/>
      </right>
      <top style="thin">
        <color indexed="64"/>
      </top>
      <bottom/>
      <diagonal/>
    </border>
    <border>
      <left style="hair">
        <color auto="1"/>
      </left>
      <right style="hair">
        <color auto="1"/>
      </right>
      <top/>
      <bottom style="thin">
        <color auto="1"/>
      </bottom>
      <diagonal/>
    </border>
    <border>
      <left style="hair">
        <color auto="1"/>
      </left>
      <right/>
      <top/>
      <bottom style="hair">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auto="1"/>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auto="1"/>
      </right>
      <top style="dashed">
        <color indexed="64"/>
      </top>
      <bottom style="dashed">
        <color indexed="64"/>
      </bottom>
      <diagonal/>
    </border>
    <border>
      <left/>
      <right/>
      <top style="dashed">
        <color indexed="64"/>
      </top>
      <bottom style="thin">
        <color auto="1"/>
      </bottom>
      <diagonal/>
    </border>
    <border>
      <left/>
      <right style="thin">
        <color auto="1"/>
      </right>
      <top style="dashed">
        <color indexed="64"/>
      </top>
      <bottom style="thin">
        <color auto="1"/>
      </bottom>
      <diagonal/>
    </border>
    <border>
      <left style="thin">
        <color indexed="64"/>
      </left>
      <right/>
      <top style="dashed">
        <color indexed="64"/>
      </top>
      <bottom/>
      <diagonal/>
    </border>
    <border>
      <left style="hair">
        <color auto="1"/>
      </left>
      <right/>
      <top style="hair">
        <color auto="1"/>
      </top>
      <bottom/>
      <diagonal/>
    </border>
    <border>
      <left/>
      <right/>
      <top style="dashed">
        <color indexed="64"/>
      </top>
      <bottom/>
      <diagonal/>
    </border>
    <border>
      <left/>
      <right/>
      <top/>
      <bottom style="thin">
        <color auto="1"/>
      </bottom>
      <diagonal/>
    </border>
    <border>
      <left/>
      <right style="thin">
        <color indexed="64"/>
      </right>
      <top style="dashed">
        <color indexed="64"/>
      </top>
      <bottom/>
      <diagonal/>
    </border>
    <border>
      <left/>
      <right style="thin">
        <color indexed="64"/>
      </right>
      <top/>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hair">
        <color auto="1"/>
      </left>
      <right/>
      <top/>
      <bottom/>
      <diagonal/>
    </border>
    <border>
      <left style="hair">
        <color auto="1"/>
      </left>
      <right/>
      <top style="hair">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style="hair">
        <color auto="1"/>
      </top>
      <bottom style="thin">
        <color auto="1"/>
      </bottom>
      <diagonal/>
    </border>
  </borders>
  <cellStyleXfs count="1">
    <xf numFmtId="0" fontId="0" fillId="0" borderId="0">
      <alignment vertical="center"/>
    </xf>
  </cellStyleXfs>
  <cellXfs count="180">
    <xf numFmtId="0" fontId="0" fillId="0" borderId="0" xfId="0">
      <alignment vertical="center"/>
    </xf>
    <xf numFmtId="0" fontId="2" fillId="0" borderId="7" xfId="0" applyFont="1" applyBorder="1" applyAlignment="1">
      <alignment vertical="center" shrinkToFit="1"/>
    </xf>
    <xf numFmtId="176" fontId="2" fillId="0" borderId="7" xfId="0" applyNumberFormat="1" applyFont="1" applyBorder="1" applyAlignment="1">
      <alignment horizontal="center" vertical="center" shrinkToFit="1"/>
    </xf>
    <xf numFmtId="176" fontId="2" fillId="2" borderId="2" xfId="0" applyNumberFormat="1" applyFont="1" applyFill="1" applyBorder="1" applyAlignment="1">
      <alignment horizontal="center" vertical="center" shrinkToFit="1"/>
    </xf>
    <xf numFmtId="0" fontId="2" fillId="0" borderId="6" xfId="0" applyFont="1" applyBorder="1" applyAlignment="1">
      <alignment vertical="center" shrinkToFit="1"/>
    </xf>
    <xf numFmtId="176" fontId="2" fillId="0" borderId="6" xfId="0" applyNumberFormat="1" applyFont="1" applyBorder="1" applyAlignment="1">
      <alignment horizontal="center" vertical="center" shrinkToFit="1"/>
    </xf>
    <xf numFmtId="176" fontId="2" fillId="2" borderId="4" xfId="0" applyNumberFormat="1" applyFont="1" applyFill="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2" borderId="12" xfId="0" applyNumberFormat="1" applyFont="1" applyFill="1" applyBorder="1" applyAlignment="1">
      <alignment horizontal="center" vertical="center" shrinkToFit="1"/>
    </xf>
    <xf numFmtId="176" fontId="2" fillId="2" borderId="5" xfId="0" applyNumberFormat="1" applyFont="1" applyFill="1" applyBorder="1" applyAlignment="1">
      <alignment horizontal="center" vertical="center" shrinkToFit="1"/>
    </xf>
    <xf numFmtId="176" fontId="2" fillId="2" borderId="7" xfId="0" applyNumberFormat="1" applyFont="1" applyFill="1" applyBorder="1" applyAlignment="1">
      <alignment horizontal="center" vertical="center" shrinkToFit="1"/>
    </xf>
    <xf numFmtId="176" fontId="2" fillId="2" borderId="13" xfId="0" applyNumberFormat="1" applyFont="1" applyFill="1" applyBorder="1" applyAlignment="1">
      <alignment horizontal="center" vertical="center" shrinkToFit="1"/>
    </xf>
    <xf numFmtId="176" fontId="2" fillId="2" borderId="6" xfId="0" applyNumberFormat="1" applyFont="1" applyFill="1" applyBorder="1" applyAlignment="1">
      <alignment horizontal="center" vertical="center" shrinkToFit="1"/>
    </xf>
    <xf numFmtId="0" fontId="2" fillId="0" borderId="10" xfId="0" applyFont="1" applyBorder="1" applyAlignment="1">
      <alignment vertical="center" shrinkToFit="1"/>
    </xf>
    <xf numFmtId="176" fontId="2" fillId="2" borderId="10" xfId="0" applyNumberFormat="1" applyFont="1" applyFill="1" applyBorder="1" applyAlignment="1">
      <alignment horizontal="center" vertical="center" shrinkToFit="1"/>
    </xf>
    <xf numFmtId="0" fontId="2" fillId="0" borderId="7" xfId="0" applyFont="1" applyBorder="1" applyAlignment="1">
      <alignment vertical="center" wrapText="1" shrinkToFit="1"/>
    </xf>
    <xf numFmtId="0" fontId="2" fillId="0" borderId="6" xfId="0" applyFont="1" applyBorder="1" applyAlignment="1">
      <alignment vertical="center" wrapText="1" shrinkToFit="1"/>
    </xf>
    <xf numFmtId="0" fontId="2" fillId="0" borderId="10" xfId="0" applyFont="1" applyBorder="1" applyAlignment="1">
      <alignment vertical="center" wrapText="1" shrinkToFit="1"/>
    </xf>
    <xf numFmtId="176" fontId="2" fillId="2" borderId="19" xfId="0" applyNumberFormat="1" applyFont="1" applyFill="1" applyBorder="1" applyAlignment="1">
      <alignment horizontal="center" vertical="center" shrinkToFit="1"/>
    </xf>
    <xf numFmtId="176" fontId="2" fillId="3" borderId="2" xfId="0" applyNumberFormat="1" applyFont="1" applyFill="1" applyBorder="1" applyAlignment="1">
      <alignment horizontal="center" vertical="center" shrinkToFit="1"/>
    </xf>
    <xf numFmtId="176" fontId="2" fillId="3" borderId="4" xfId="0" applyNumberFormat="1" applyFont="1" applyFill="1" applyBorder="1" applyAlignment="1">
      <alignment horizontal="center" vertical="center" shrinkToFit="1"/>
    </xf>
    <xf numFmtId="176" fontId="2" fillId="3" borderId="12" xfId="0" applyNumberFormat="1" applyFont="1" applyFill="1" applyBorder="1" applyAlignment="1">
      <alignment horizontal="center" vertical="center" shrinkToFit="1"/>
    </xf>
    <xf numFmtId="176" fontId="2" fillId="0" borderId="13" xfId="0" applyNumberFormat="1" applyFont="1" applyBorder="1" applyAlignment="1">
      <alignment horizontal="center" vertical="center" shrinkToFit="1"/>
    </xf>
    <xf numFmtId="176" fontId="2" fillId="2" borderId="15" xfId="0" applyNumberFormat="1" applyFont="1" applyFill="1" applyBorder="1" applyAlignment="1">
      <alignment horizontal="center" vertical="center" shrinkToFit="1"/>
    </xf>
    <xf numFmtId="176" fontId="2" fillId="3" borderId="15" xfId="0" applyNumberFormat="1" applyFont="1" applyFill="1" applyBorder="1" applyAlignment="1">
      <alignment horizontal="center" vertical="center" shrinkToFit="1"/>
    </xf>
    <xf numFmtId="176" fontId="2" fillId="2" borderId="16" xfId="0" applyNumberFormat="1" applyFont="1" applyFill="1" applyBorder="1" applyAlignment="1">
      <alignment horizontal="center" vertical="center" shrinkToFit="1"/>
    </xf>
    <xf numFmtId="0" fontId="2" fillId="0" borderId="9" xfId="0" applyFont="1" applyBorder="1" applyAlignment="1">
      <alignment vertical="center" wrapText="1" shrinkToFit="1"/>
    </xf>
    <xf numFmtId="176" fontId="2" fillId="2" borderId="9" xfId="0" applyNumberFormat="1" applyFont="1" applyFill="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2" borderId="29" xfId="0" applyNumberFormat="1" applyFont="1" applyFill="1" applyBorder="1" applyAlignment="1">
      <alignment horizontal="center" vertical="center" shrinkToFit="1"/>
    </xf>
    <xf numFmtId="176" fontId="2" fillId="3" borderId="29" xfId="0" applyNumberFormat="1" applyFont="1" applyFill="1" applyBorder="1" applyAlignment="1">
      <alignment horizontal="center" vertical="center" shrinkToFit="1"/>
    </xf>
    <xf numFmtId="176" fontId="2" fillId="2" borderId="30" xfId="0" applyNumberFormat="1" applyFont="1" applyFill="1" applyBorder="1" applyAlignment="1">
      <alignment horizontal="center" vertical="center" shrinkToFit="1"/>
    </xf>
    <xf numFmtId="176" fontId="2" fillId="2" borderId="21" xfId="0" applyNumberFormat="1" applyFont="1" applyFill="1" applyBorder="1" applyAlignment="1">
      <alignment horizontal="center" vertical="center" shrinkToFit="1"/>
    </xf>
    <xf numFmtId="176" fontId="2" fillId="0" borderId="27" xfId="0" applyNumberFormat="1" applyFont="1" applyBorder="1" applyAlignment="1">
      <alignment horizontal="center" vertical="center" shrinkToFit="1"/>
    </xf>
    <xf numFmtId="176" fontId="2" fillId="2" borderId="31" xfId="0" applyNumberFormat="1" applyFont="1" applyFill="1" applyBorder="1" applyAlignment="1">
      <alignment horizontal="center" vertical="center" shrinkToFit="1"/>
    </xf>
    <xf numFmtId="0" fontId="2" fillId="0" borderId="27" xfId="0" applyFont="1" applyBorder="1" applyAlignment="1">
      <alignment vertical="center" wrapText="1" shrinkToFit="1"/>
    </xf>
    <xf numFmtId="0" fontId="2" fillId="0" borderId="13" xfId="0" applyFont="1" applyBorder="1" applyAlignment="1">
      <alignment vertical="center" wrapText="1" shrinkToFit="1"/>
    </xf>
    <xf numFmtId="177" fontId="4" fillId="0" borderId="0" xfId="0" applyNumberFormat="1" applyFont="1" applyAlignment="1">
      <alignment horizontal="left" vertical="top" shrinkToFit="1"/>
    </xf>
    <xf numFmtId="0" fontId="2" fillId="3" borderId="37"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176" fontId="2" fillId="3" borderId="31" xfId="0" applyNumberFormat="1" applyFont="1" applyFill="1" applyBorder="1" applyAlignment="1">
      <alignment horizontal="center" vertical="center" shrinkToFit="1"/>
    </xf>
    <xf numFmtId="176" fontId="2" fillId="2" borderId="1" xfId="0" applyNumberFormat="1" applyFont="1" applyFill="1" applyBorder="1" applyAlignment="1">
      <alignment horizontal="center" vertical="center" shrinkToFit="1"/>
    </xf>
    <xf numFmtId="176" fontId="2" fillId="2" borderId="41" xfId="0" applyNumberFormat="1" applyFont="1" applyFill="1" applyBorder="1" applyAlignment="1">
      <alignment horizontal="center" vertical="center" shrinkToFit="1"/>
    </xf>
    <xf numFmtId="176" fontId="2" fillId="3" borderId="41" xfId="0" applyNumberFormat="1" applyFont="1" applyFill="1" applyBorder="1" applyAlignment="1">
      <alignment horizontal="center" vertical="center" shrinkToFit="1"/>
    </xf>
    <xf numFmtId="176" fontId="2" fillId="2" borderId="11" xfId="0" applyNumberFormat="1" applyFont="1" applyFill="1" applyBorder="1" applyAlignment="1">
      <alignment horizontal="center" vertical="center" shrinkToFit="1"/>
    </xf>
    <xf numFmtId="178" fontId="2" fillId="3" borderId="37" xfId="0" applyNumberFormat="1" applyFont="1" applyFill="1" applyBorder="1" applyAlignment="1">
      <alignment horizontal="center" vertical="center" shrinkToFit="1"/>
    </xf>
    <xf numFmtId="178" fontId="2" fillId="3" borderId="12" xfId="0" applyNumberFormat="1" applyFont="1" applyFill="1" applyBorder="1" applyAlignment="1">
      <alignment horizontal="center" vertical="center" shrinkToFit="1"/>
    </xf>
    <xf numFmtId="178" fontId="2" fillId="3" borderId="39" xfId="0" applyNumberFormat="1" applyFont="1" applyFill="1" applyBorder="1" applyAlignment="1">
      <alignment horizontal="center" vertical="center" shrinkToFit="1"/>
    </xf>
    <xf numFmtId="176" fontId="2" fillId="0" borderId="25" xfId="0" applyNumberFormat="1" applyFont="1" applyBorder="1" applyAlignment="1">
      <alignment horizontal="center" vertical="center" shrinkToFit="1"/>
    </xf>
    <xf numFmtId="176" fontId="2" fillId="3" borderId="21" xfId="0" applyNumberFormat="1" applyFont="1" applyFill="1" applyBorder="1" applyAlignment="1">
      <alignment horizontal="center" vertical="center" shrinkToFit="1"/>
    </xf>
    <xf numFmtId="178" fontId="2" fillId="3" borderId="11" xfId="0" applyNumberFormat="1" applyFont="1" applyFill="1" applyBorder="1" applyAlignment="1">
      <alignment horizontal="center" vertical="center" shrinkToFit="1"/>
    </xf>
    <xf numFmtId="176" fontId="2" fillId="2" borderId="28" xfId="0" applyNumberFormat="1" applyFont="1" applyFill="1" applyBorder="1" applyAlignment="1">
      <alignment horizontal="center" vertical="center" shrinkToFit="1"/>
    </xf>
    <xf numFmtId="176" fontId="2" fillId="2" borderId="33" xfId="0" applyNumberFormat="1" applyFont="1" applyFill="1" applyBorder="1" applyAlignment="1">
      <alignment horizontal="center" vertical="center" shrinkToFit="1"/>
    </xf>
    <xf numFmtId="176" fontId="2" fillId="3" borderId="42" xfId="0" applyNumberFormat="1" applyFont="1" applyFill="1" applyBorder="1" applyAlignment="1">
      <alignment horizontal="center" vertical="center" shrinkToFit="1"/>
    </xf>
    <xf numFmtId="176" fontId="2" fillId="3" borderId="39" xfId="0" applyNumberFormat="1" applyFont="1" applyFill="1" applyBorder="1" applyAlignment="1">
      <alignment horizontal="center" vertical="center" shrinkToFit="1"/>
    </xf>
    <xf numFmtId="176" fontId="2" fillId="3" borderId="35" xfId="0" applyNumberFormat="1" applyFont="1" applyFill="1" applyBorder="1" applyAlignment="1">
      <alignment horizontal="center" vertical="center" shrinkToFit="1"/>
    </xf>
    <xf numFmtId="176" fontId="2" fillId="3" borderId="56" xfId="0" applyNumberFormat="1" applyFont="1" applyFill="1" applyBorder="1" applyAlignment="1">
      <alignment horizontal="center" vertical="center" shrinkToFit="1"/>
    </xf>
    <xf numFmtId="176" fontId="2" fillId="3" borderId="30" xfId="0" applyNumberFormat="1" applyFont="1" applyFill="1" applyBorder="1" applyAlignment="1">
      <alignment horizontal="center" vertical="center" shrinkToFit="1"/>
    </xf>
    <xf numFmtId="176" fontId="2" fillId="3" borderId="5" xfId="0" applyNumberFormat="1" applyFont="1" applyFill="1" applyBorder="1" applyAlignment="1">
      <alignment horizontal="center" vertical="center" shrinkToFit="1"/>
    </xf>
    <xf numFmtId="176" fontId="2" fillId="2" borderId="14" xfId="0" applyNumberFormat="1" applyFont="1" applyFill="1" applyBorder="1" applyAlignment="1">
      <alignment horizontal="center" vertical="center" shrinkToFit="1"/>
    </xf>
    <xf numFmtId="176" fontId="2" fillId="3" borderId="16" xfId="0" applyNumberFormat="1" applyFont="1" applyFill="1" applyBorder="1" applyAlignment="1">
      <alignment horizontal="center" vertical="center" shrinkToFit="1"/>
    </xf>
    <xf numFmtId="176" fontId="2" fillId="3" borderId="34" xfId="0" applyNumberFormat="1" applyFont="1" applyFill="1" applyBorder="1" applyAlignment="1">
      <alignment horizontal="center" vertical="center" shrinkToFit="1"/>
    </xf>
    <xf numFmtId="176" fontId="2" fillId="3" borderId="3" xfId="0" applyNumberFormat="1" applyFont="1" applyFill="1" applyBorder="1" applyAlignment="1">
      <alignment horizontal="center" vertical="center" shrinkToFit="1"/>
    </xf>
    <xf numFmtId="0" fontId="2" fillId="2" borderId="43" xfId="0" applyFont="1" applyFill="1" applyBorder="1" applyAlignment="1">
      <alignment horizontal="center" vertical="center" shrinkToFit="1"/>
    </xf>
    <xf numFmtId="176" fontId="2" fillId="3" borderId="22" xfId="0" applyNumberFormat="1" applyFont="1" applyFill="1" applyBorder="1" applyAlignment="1">
      <alignment horizontal="center" vertical="center" shrinkToFit="1"/>
    </xf>
    <xf numFmtId="176" fontId="2" fillId="2" borderId="25" xfId="0" applyNumberFormat="1" applyFont="1" applyFill="1" applyBorder="1" applyAlignment="1">
      <alignment horizontal="center" vertical="center" shrinkToFit="1"/>
    </xf>
    <xf numFmtId="0" fontId="6" fillId="0" borderId="0" xfId="0" applyFont="1" applyAlignment="1">
      <alignment vertical="center" shrinkToFit="1"/>
    </xf>
    <xf numFmtId="0" fontId="4" fillId="0" borderId="47" xfId="0" applyFont="1" applyBorder="1" applyAlignment="1">
      <alignment horizontal="left" vertical="center"/>
    </xf>
    <xf numFmtId="0" fontId="4" fillId="0" borderId="50" xfId="0" applyFont="1" applyBorder="1" applyAlignment="1">
      <alignment horizontal="left" vertical="center"/>
    </xf>
    <xf numFmtId="0" fontId="4" fillId="0" borderId="55" xfId="0" applyFont="1" applyBorder="1" applyAlignment="1">
      <alignment vertical="top"/>
    </xf>
    <xf numFmtId="0" fontId="4" fillId="0" borderId="43" xfId="0" applyFont="1" applyBorder="1" applyAlignment="1">
      <alignment vertical="top"/>
    </xf>
    <xf numFmtId="0" fontId="4" fillId="0" borderId="23" xfId="0" applyFont="1" applyBorder="1" applyAlignment="1">
      <alignment vertical="top"/>
    </xf>
    <xf numFmtId="0" fontId="4" fillId="0" borderId="0" xfId="0" applyFont="1" applyAlignment="1">
      <alignment vertical="top"/>
    </xf>
    <xf numFmtId="176" fontId="2" fillId="2" borderId="3" xfId="0" applyNumberFormat="1" applyFont="1" applyFill="1" applyBorder="1" applyAlignment="1">
      <alignment horizontal="center" vertical="center" shrinkToFit="1"/>
    </xf>
    <xf numFmtId="176" fontId="2" fillId="2" borderId="38" xfId="0" applyNumberFormat="1" applyFont="1" applyFill="1" applyBorder="1" applyAlignment="1">
      <alignment horizontal="center" vertical="center" shrinkToFit="1"/>
    </xf>
    <xf numFmtId="176" fontId="2" fillId="2" borderId="8" xfId="0" applyNumberFormat="1" applyFont="1" applyFill="1" applyBorder="1" applyAlignment="1">
      <alignment horizontal="center" vertical="center" shrinkToFit="1"/>
    </xf>
    <xf numFmtId="176" fontId="2" fillId="2" borderId="22" xfId="0" applyNumberFormat="1" applyFont="1" applyFill="1" applyBorder="1" applyAlignment="1">
      <alignment horizontal="center" vertical="center" shrinkToFit="1"/>
    </xf>
    <xf numFmtId="0" fontId="6" fillId="0" borderId="0" xfId="0" applyFont="1" applyAlignment="1">
      <alignment horizontal="center" vertical="center" shrinkToFit="1"/>
    </xf>
    <xf numFmtId="176" fontId="2" fillId="0" borderId="25" xfId="0" applyNumberFormat="1" applyFont="1" applyBorder="1" applyAlignment="1">
      <alignment horizontal="left" vertical="center" shrinkToFit="1"/>
    </xf>
    <xf numFmtId="176" fontId="2" fillId="0" borderId="21" xfId="0" applyNumberFormat="1" applyFont="1" applyBorder="1" applyAlignment="1">
      <alignment horizontal="center" vertical="center" shrinkToFit="1"/>
    </xf>
    <xf numFmtId="176" fontId="2" fillId="0" borderId="26" xfId="0" applyNumberFormat="1" applyFont="1" applyBorder="1" applyAlignment="1">
      <alignment horizontal="center" vertical="center" shrinkToFit="1"/>
    </xf>
    <xf numFmtId="176" fontId="2" fillId="0" borderId="22" xfId="0" applyNumberFormat="1" applyFont="1" applyBorder="1" applyAlignment="1">
      <alignment horizontal="center" vertical="center" shrinkToFit="1"/>
    </xf>
    <xf numFmtId="176" fontId="2" fillId="0" borderId="25" xfId="0" applyNumberFormat="1" applyFont="1" applyBorder="1" applyAlignment="1">
      <alignment vertical="center" shrinkToFit="1"/>
    </xf>
    <xf numFmtId="0" fontId="2" fillId="0" borderId="0" xfId="0" applyFont="1" applyAlignment="1">
      <alignment vertical="center" shrinkToFit="1"/>
    </xf>
    <xf numFmtId="0" fontId="6" fillId="0" borderId="0" xfId="0" applyFont="1" applyAlignment="1">
      <alignment horizontal="center" vertical="center"/>
    </xf>
    <xf numFmtId="177" fontId="6" fillId="0" borderId="0" xfId="0" applyNumberFormat="1" applyFont="1" applyAlignment="1">
      <alignment horizontal="center" vertical="center" shrinkToFit="1"/>
    </xf>
    <xf numFmtId="177" fontId="6" fillId="0" borderId="0" xfId="0" applyNumberFormat="1" applyFont="1" applyAlignment="1">
      <alignment horizontal="left" vertical="center" shrinkToFit="1"/>
    </xf>
    <xf numFmtId="176" fontId="2" fillId="0" borderId="19" xfId="0" applyNumberFormat="1" applyFont="1" applyBorder="1" applyAlignment="1">
      <alignment horizontal="center" vertical="center" shrinkToFit="1"/>
    </xf>
    <xf numFmtId="176" fontId="2" fillId="0" borderId="40" xfId="0" applyNumberFormat="1" applyFont="1" applyBorder="1" applyAlignment="1">
      <alignment horizontal="center" vertical="center" shrinkToFit="1"/>
    </xf>
    <xf numFmtId="176" fontId="2" fillId="2" borderId="34" xfId="0" applyNumberFormat="1" applyFont="1" applyFill="1" applyBorder="1" applyAlignment="1">
      <alignment horizontal="center" vertical="center" shrinkToFit="1"/>
    </xf>
    <xf numFmtId="0" fontId="4" fillId="5" borderId="17" xfId="0" applyFont="1" applyFill="1" applyBorder="1">
      <alignment vertical="center"/>
    </xf>
    <xf numFmtId="0" fontId="4" fillId="5" borderId="44" xfId="0" applyFont="1" applyFill="1" applyBorder="1">
      <alignment vertical="center"/>
    </xf>
    <xf numFmtId="0" fontId="4" fillId="5" borderId="18" xfId="0" applyFont="1" applyFill="1" applyBorder="1">
      <alignment vertical="center"/>
    </xf>
    <xf numFmtId="177" fontId="4" fillId="0" borderId="48" xfId="0" applyNumberFormat="1" applyFont="1" applyBorder="1" applyAlignment="1">
      <alignment vertical="top" wrapText="1" shrinkToFit="1"/>
    </xf>
    <xf numFmtId="177" fontId="4" fillId="0" borderId="49" xfId="0" applyNumberFormat="1" applyFont="1" applyBorder="1" applyAlignment="1">
      <alignment vertical="top" wrapText="1" shrinkToFit="1"/>
    </xf>
    <xf numFmtId="176" fontId="2" fillId="3" borderId="26" xfId="0" applyNumberFormat="1" applyFont="1" applyFill="1" applyBorder="1" applyAlignment="1">
      <alignment horizontal="center" vertical="center" shrinkToFit="1"/>
    </xf>
    <xf numFmtId="176" fontId="2" fillId="2" borderId="20" xfId="0" applyNumberFormat="1" applyFont="1" applyFill="1" applyBorder="1" applyAlignment="1">
      <alignment horizontal="center" vertical="center" shrinkToFit="1"/>
    </xf>
    <xf numFmtId="176" fontId="2" fillId="0" borderId="20" xfId="0" applyNumberFormat="1" applyFont="1" applyBorder="1" applyAlignment="1">
      <alignment horizontal="center" vertical="center" shrinkToFit="1"/>
    </xf>
    <xf numFmtId="177" fontId="4" fillId="0" borderId="51" xfId="0" applyNumberFormat="1" applyFont="1" applyBorder="1" applyAlignment="1">
      <alignment vertical="top" shrinkToFit="1"/>
    </xf>
    <xf numFmtId="177" fontId="4" fillId="0" borderId="52" xfId="0" applyNumberFormat="1" applyFont="1" applyBorder="1" applyAlignment="1">
      <alignment vertical="top" shrinkToFit="1"/>
    </xf>
    <xf numFmtId="0" fontId="2" fillId="0" borderId="25" xfId="0" applyFont="1" applyBorder="1" applyAlignment="1">
      <alignment vertical="center" wrapText="1" shrinkToFit="1"/>
    </xf>
    <xf numFmtId="176" fontId="2" fillId="3" borderId="8" xfId="0" applyNumberFormat="1" applyFont="1" applyFill="1" applyBorder="1" applyAlignment="1">
      <alignment horizontal="center" vertical="center" shrinkToFit="1"/>
    </xf>
    <xf numFmtId="176" fontId="2" fillId="2" borderId="65" xfId="0" applyNumberFormat="1" applyFont="1" applyFill="1" applyBorder="1" applyAlignment="1">
      <alignment horizontal="center" vertical="center" shrinkToFit="1"/>
    </xf>
    <xf numFmtId="176" fontId="2" fillId="3" borderId="65" xfId="0" applyNumberFormat="1" applyFont="1" applyFill="1" applyBorder="1" applyAlignment="1">
      <alignment horizontal="center" vertical="center" shrinkToFit="1"/>
    </xf>
    <xf numFmtId="176" fontId="2" fillId="3" borderId="66" xfId="0" applyNumberFormat="1" applyFont="1" applyFill="1" applyBorder="1" applyAlignment="1">
      <alignment horizontal="center" vertical="center" shrinkToFit="1"/>
    </xf>
    <xf numFmtId="0" fontId="2" fillId="0" borderId="19" xfId="0" applyFont="1" applyBorder="1" applyAlignment="1">
      <alignment vertical="center" wrapText="1" shrinkToFit="1"/>
    </xf>
    <xf numFmtId="176" fontId="2" fillId="3" borderId="38" xfId="0" applyNumberFormat="1" applyFont="1" applyFill="1" applyBorder="1" applyAlignment="1">
      <alignment horizontal="center" vertical="center" shrinkToFit="1"/>
    </xf>
    <xf numFmtId="176" fontId="2" fillId="3" borderId="64" xfId="0" applyNumberFormat="1" applyFont="1" applyFill="1" applyBorder="1" applyAlignment="1">
      <alignment horizontal="center" vertical="center" shrinkToFit="1"/>
    </xf>
    <xf numFmtId="176" fontId="2" fillId="0" borderId="60" xfId="0" applyNumberFormat="1" applyFont="1" applyBorder="1" applyAlignment="1">
      <alignment horizontal="center" vertical="center" shrinkToFit="1"/>
    </xf>
    <xf numFmtId="0" fontId="2" fillId="0" borderId="8" xfId="0" applyFont="1" applyBorder="1" applyAlignment="1">
      <alignment vertical="center" wrapText="1" shrinkToFit="1"/>
    </xf>
    <xf numFmtId="0" fontId="2" fillId="3" borderId="2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6" xfId="0" applyFont="1" applyFill="1" applyBorder="1" applyAlignment="1">
      <alignment vertical="center" wrapText="1" shrinkToFit="1"/>
    </xf>
    <xf numFmtId="176" fontId="2" fillId="2" borderId="64" xfId="0" applyNumberFormat="1" applyFont="1" applyFill="1" applyBorder="1" applyAlignment="1">
      <alignment horizontal="center" vertical="center" shrinkToFit="1"/>
    </xf>
    <xf numFmtId="176" fontId="2" fillId="0" borderId="29"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176" fontId="2" fillId="2" borderId="27" xfId="0" applyNumberFormat="1" applyFont="1" applyFill="1" applyBorder="1" applyAlignment="1">
      <alignment horizontal="center" vertical="center" shrinkToFit="1"/>
    </xf>
    <xf numFmtId="0" fontId="2" fillId="2" borderId="9" xfId="0" applyFont="1" applyFill="1" applyBorder="1" applyAlignment="1">
      <alignment vertical="center" wrapText="1" shrinkToFit="1"/>
    </xf>
    <xf numFmtId="0" fontId="2" fillId="2" borderId="10" xfId="0" applyFont="1" applyFill="1" applyBorder="1" applyAlignment="1">
      <alignment vertical="center" wrapText="1" shrinkToFit="1"/>
    </xf>
    <xf numFmtId="0" fontId="2" fillId="2" borderId="7" xfId="0" applyFont="1" applyFill="1" applyBorder="1" applyAlignment="1">
      <alignment vertical="center" wrapText="1" shrinkToFit="1"/>
    </xf>
    <xf numFmtId="0" fontId="2" fillId="2" borderId="13" xfId="0" applyFont="1" applyFill="1" applyBorder="1" applyAlignment="1">
      <alignment vertical="center" wrapText="1" shrinkToFit="1"/>
    </xf>
    <xf numFmtId="0" fontId="2" fillId="0" borderId="19" xfId="0" applyFont="1" applyBorder="1" applyAlignment="1">
      <alignment vertical="center" shrinkToFit="1"/>
    </xf>
    <xf numFmtId="0" fontId="2" fillId="3" borderId="7" xfId="0" applyFont="1" applyFill="1" applyBorder="1" applyAlignment="1">
      <alignment horizontal="center" vertical="center" wrapText="1"/>
    </xf>
    <xf numFmtId="176" fontId="2" fillId="3" borderId="63" xfId="0" applyNumberFormat="1" applyFont="1" applyFill="1" applyBorder="1" applyAlignment="1">
      <alignment horizontal="center" vertical="center" shrinkToFit="1"/>
    </xf>
    <xf numFmtId="0" fontId="2" fillId="0" borderId="40" xfId="0" applyFont="1" applyBorder="1" applyAlignment="1">
      <alignment vertical="center" wrapText="1" shrinkToFit="1"/>
    </xf>
    <xf numFmtId="0" fontId="2" fillId="2" borderId="27" xfId="0" applyFont="1" applyFill="1" applyBorder="1" applyAlignment="1">
      <alignment vertical="center" wrapText="1" shrinkToFit="1"/>
    </xf>
    <xf numFmtId="176" fontId="2" fillId="0" borderId="11" xfId="0" applyNumberFormat="1" applyFont="1" applyBorder="1" applyAlignment="1">
      <alignment horizontal="center" vertical="center" shrinkToFit="1"/>
    </xf>
    <xf numFmtId="176" fontId="2" fillId="0" borderId="67" xfId="0" applyNumberFormat="1" applyFont="1" applyBorder="1" applyAlignment="1">
      <alignment horizontal="center" vertical="center" shrinkToFit="1"/>
    </xf>
    <xf numFmtId="0" fontId="2" fillId="3" borderId="25" xfId="0" applyFont="1" applyFill="1" applyBorder="1" applyAlignment="1">
      <alignment horizontal="center" vertical="center" wrapText="1"/>
    </xf>
    <xf numFmtId="0" fontId="4" fillId="4" borderId="17" xfId="0" applyFont="1" applyFill="1" applyBorder="1" applyAlignment="1">
      <alignment horizontal="left" vertical="center"/>
    </xf>
    <xf numFmtId="0" fontId="4" fillId="4" borderId="44" xfId="0" applyFont="1" applyFill="1" applyBorder="1" applyAlignment="1">
      <alignment horizontal="left" vertical="center"/>
    </xf>
    <xf numFmtId="0" fontId="4" fillId="4" borderId="18" xfId="0" applyFont="1" applyFill="1" applyBorder="1" applyAlignment="1">
      <alignment horizontal="left" vertical="center"/>
    </xf>
    <xf numFmtId="177" fontId="4" fillId="0" borderId="48" xfId="0" applyNumberFormat="1" applyFont="1" applyBorder="1" applyAlignment="1">
      <alignment horizontal="left" vertical="top" wrapText="1" shrinkToFit="1"/>
    </xf>
    <xf numFmtId="177" fontId="4" fillId="0" borderId="49" xfId="0" applyNumberFormat="1" applyFont="1" applyBorder="1" applyAlignment="1">
      <alignment horizontal="left" vertical="top" wrapText="1" shrinkToFit="1"/>
    </xf>
    <xf numFmtId="177" fontId="4" fillId="0" borderId="51" xfId="0" applyNumberFormat="1" applyFont="1" applyBorder="1" applyAlignment="1">
      <alignment horizontal="left" vertical="top" shrinkToFit="1"/>
    </xf>
    <xf numFmtId="177" fontId="4" fillId="0" borderId="52" xfId="0" applyNumberFormat="1" applyFont="1" applyBorder="1" applyAlignment="1">
      <alignment horizontal="left" vertical="top" shrinkToFit="1"/>
    </xf>
    <xf numFmtId="177" fontId="4" fillId="0" borderId="51" xfId="0" applyNumberFormat="1" applyFont="1" applyBorder="1" applyAlignment="1">
      <alignment horizontal="left" vertical="top" wrapText="1" shrinkToFit="1"/>
    </xf>
    <xf numFmtId="177" fontId="4" fillId="0" borderId="53" xfId="0" applyNumberFormat="1" applyFont="1" applyBorder="1" applyAlignment="1">
      <alignment horizontal="left" vertical="top" shrinkToFit="1"/>
    </xf>
    <xf numFmtId="177" fontId="4" fillId="0" borderId="54" xfId="0" applyNumberFormat="1" applyFont="1" applyBorder="1" applyAlignment="1">
      <alignment horizontal="left" vertical="top" shrinkToFit="1"/>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25" xfId="0" applyFont="1" applyFill="1" applyBorder="1" applyAlignment="1">
      <alignment horizontal="center" vertical="center" shrinkToFit="1"/>
    </xf>
    <xf numFmtId="0" fontId="2" fillId="3" borderId="25" xfId="0" applyFont="1" applyFill="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25" xfId="0" applyFont="1" applyBorder="1" applyAlignment="1">
      <alignment horizontal="center" vertical="center" shrinkToFit="1"/>
    </xf>
    <xf numFmtId="0" fontId="2" fillId="3" borderId="36"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3" borderId="2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4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6" borderId="17" xfId="0" applyFont="1" applyFill="1" applyBorder="1" applyAlignment="1">
      <alignment horizontal="left" vertical="center"/>
    </xf>
    <xf numFmtId="0" fontId="4" fillId="6" borderId="44" xfId="0" applyFont="1" applyFill="1" applyBorder="1" applyAlignment="1">
      <alignment horizontal="left" vertical="center"/>
    </xf>
    <xf numFmtId="0" fontId="4" fillId="6" borderId="18" xfId="0" applyFont="1" applyFill="1" applyBorder="1" applyAlignment="1">
      <alignment horizontal="left" vertical="center"/>
    </xf>
    <xf numFmtId="0" fontId="2" fillId="3" borderId="45"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177" fontId="4" fillId="0" borderId="52" xfId="0" applyNumberFormat="1" applyFont="1" applyBorder="1" applyAlignment="1">
      <alignment horizontal="left" vertical="top" wrapText="1" shrinkToFit="1"/>
    </xf>
    <xf numFmtId="0" fontId="2" fillId="3" borderId="17" xfId="0" applyFont="1" applyFill="1" applyBorder="1" applyAlignment="1">
      <alignment horizontal="center" vertical="center"/>
    </xf>
    <xf numFmtId="177" fontId="4" fillId="0" borderId="57" xfId="0" applyNumberFormat="1" applyFont="1" applyBorder="1" applyAlignment="1">
      <alignment horizontal="left" vertical="top" wrapText="1" shrinkToFit="1"/>
    </xf>
    <xf numFmtId="177" fontId="4" fillId="0" borderId="59" xfId="0" applyNumberFormat="1" applyFont="1" applyBorder="1" applyAlignment="1">
      <alignment horizontal="left" vertical="top" wrapText="1" shrinkToFit="1"/>
    </xf>
    <xf numFmtId="177" fontId="4" fillId="0" borderId="0" xfId="0" applyNumberFormat="1" applyFont="1" applyAlignment="1">
      <alignment horizontal="left" vertical="top" wrapText="1" shrinkToFit="1"/>
    </xf>
    <xf numFmtId="177" fontId="4" fillId="0" borderId="60" xfId="0" applyNumberFormat="1" applyFont="1" applyBorder="1" applyAlignment="1">
      <alignment horizontal="left" vertical="top" wrapText="1" shrinkToFit="1"/>
    </xf>
    <xf numFmtId="177" fontId="4" fillId="0" borderId="58" xfId="0" applyNumberFormat="1" applyFont="1" applyBorder="1" applyAlignment="1">
      <alignment horizontal="left" vertical="top" wrapText="1" shrinkToFit="1"/>
    </xf>
    <xf numFmtId="177" fontId="4" fillId="0" borderId="24" xfId="0" applyNumberFormat="1" applyFont="1" applyBorder="1" applyAlignment="1">
      <alignment horizontal="left" vertical="top" wrapText="1" shrinkToFit="1"/>
    </xf>
    <xf numFmtId="0" fontId="2" fillId="3" borderId="43" xfId="0" applyFont="1" applyFill="1" applyBorder="1" applyAlignment="1">
      <alignment horizontal="center" vertical="center" wrapText="1"/>
    </xf>
    <xf numFmtId="177" fontId="4" fillId="0" borderId="62" xfId="0" applyNumberFormat="1" applyFont="1" applyBorder="1" applyAlignment="1">
      <alignment horizontal="left" vertical="top" shrinkToFit="1"/>
    </xf>
    <xf numFmtId="177" fontId="4" fillId="0" borderId="61" xfId="0" applyNumberFormat="1" applyFont="1" applyBorder="1" applyAlignment="1">
      <alignment horizontal="left" vertical="top" shrinkToFit="1"/>
    </xf>
    <xf numFmtId="0" fontId="2" fillId="3" borderId="23" xfId="0" applyFont="1" applyFill="1" applyBorder="1" applyAlignment="1">
      <alignment horizontal="center" vertical="center" wrapText="1"/>
    </xf>
  </cellXfs>
  <cellStyles count="1">
    <cellStyle name="標準" xfId="0" builtinId="0"/>
  </cellStyles>
  <dxfs count="27">
    <dxf>
      <fill>
        <patternFill>
          <bgColor rgb="FFFF0000"/>
        </patternFill>
      </fill>
    </dxf>
    <dxf>
      <fill>
        <patternFill>
          <bgColor rgb="FFFF00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auto="1"/>
      </font>
      <fill>
        <patternFill>
          <bgColor theme="9" tint="0.59996337778862885"/>
        </patternFill>
      </fill>
    </dxf>
    <dxf>
      <fill>
        <patternFill>
          <bgColor rgb="FFFF0000"/>
        </patternFill>
      </fill>
    </dxf>
    <dxf>
      <font>
        <color auto="1"/>
      </font>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33CCFF"/>
      <color rgb="FF3333CC"/>
      <color rgb="FFFFCCFF"/>
      <color rgb="FFADDB7B"/>
      <color rgb="FF7DF8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O31"/>
  <sheetViews>
    <sheetView showGridLines="0" tabSelected="1" topLeftCell="A6" zoomScale="70" zoomScaleNormal="70" zoomScaleSheetLayoutView="55" zoomScalePageLayoutView="78" workbookViewId="0">
      <selection activeCell="B13" sqref="B13"/>
    </sheetView>
  </sheetViews>
  <sheetFormatPr defaultColWidth="8.875" defaultRowHeight="15"/>
  <cols>
    <col min="1" max="1" width="15.625" style="85" customWidth="1"/>
    <col min="2" max="2" width="80.6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2</v>
      </c>
      <c r="C2" s="134"/>
      <c r="D2" s="134"/>
      <c r="E2" s="134"/>
      <c r="F2" s="134"/>
      <c r="G2" s="134"/>
      <c r="H2" s="134"/>
      <c r="I2" s="134"/>
      <c r="J2" s="134"/>
      <c r="K2" s="134"/>
      <c r="L2" s="134"/>
      <c r="M2" s="134"/>
      <c r="N2" s="134"/>
      <c r="O2" s="135"/>
    </row>
    <row r="3" spans="1:15" ht="23.1" customHeight="1">
      <c r="A3" s="69" t="s">
        <v>3</v>
      </c>
      <c r="B3" s="136" t="s">
        <v>4</v>
      </c>
      <c r="C3" s="136"/>
      <c r="D3" s="136"/>
      <c r="E3" s="136"/>
      <c r="F3" s="136"/>
      <c r="G3" s="136"/>
      <c r="H3" s="136"/>
      <c r="I3" s="136"/>
      <c r="J3" s="136"/>
      <c r="K3" s="136"/>
      <c r="L3" s="136"/>
      <c r="M3" s="136"/>
      <c r="N3" s="136"/>
      <c r="O3" s="137"/>
    </row>
    <row r="4" spans="1:15" ht="23.1" customHeight="1">
      <c r="A4" s="70" t="s">
        <v>5</v>
      </c>
      <c r="B4" s="138" t="s">
        <v>6</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30" t="s">
        <v>23</v>
      </c>
      <c r="B13" s="26" t="s">
        <v>24</v>
      </c>
      <c r="C13" s="28">
        <v>24</v>
      </c>
      <c r="D13" s="29">
        <v>6</v>
      </c>
      <c r="E13" s="29">
        <v>6</v>
      </c>
      <c r="F13" s="29">
        <v>6</v>
      </c>
      <c r="G13" s="29">
        <v>6</v>
      </c>
      <c r="H13" s="30"/>
      <c r="I13" s="29"/>
      <c r="J13" s="29"/>
      <c r="K13" s="29"/>
      <c r="L13" s="30"/>
      <c r="M13" s="29"/>
      <c r="N13" s="31"/>
      <c r="O13" s="28">
        <f t="shared" ref="O13:O28" si="0">SUM(D13:N13)</f>
        <v>24</v>
      </c>
    </row>
    <row r="14" spans="1:15" ht="39.950000000000003" customHeight="1">
      <c r="A14" s="130"/>
      <c r="B14" s="114" t="s">
        <v>25</v>
      </c>
      <c r="C14" s="12">
        <v>8</v>
      </c>
      <c r="D14" s="23"/>
      <c r="E14" s="6">
        <v>2</v>
      </c>
      <c r="F14" s="6">
        <v>3</v>
      </c>
      <c r="G14" s="6">
        <v>3</v>
      </c>
      <c r="H14" s="20"/>
      <c r="I14" s="6"/>
      <c r="J14" s="6"/>
      <c r="K14" s="6"/>
      <c r="L14" s="20"/>
      <c r="M14" s="6"/>
      <c r="N14" s="115"/>
      <c r="O14" s="5">
        <f t="shared" ref="O14" si="1">SUM(D14:N14)</f>
        <v>8</v>
      </c>
    </row>
    <row r="15" spans="1:15" ht="39.950000000000003" customHeight="1">
      <c r="A15" s="130"/>
      <c r="B15" s="120" t="s">
        <v>26</v>
      </c>
      <c r="C15" s="7">
        <v>24</v>
      </c>
      <c r="D15" s="8"/>
      <c r="E15" s="8"/>
      <c r="F15" s="8"/>
      <c r="G15" s="8"/>
      <c r="H15" s="21">
        <v>12</v>
      </c>
      <c r="I15" s="8">
        <v>8</v>
      </c>
      <c r="J15" s="8">
        <v>4</v>
      </c>
      <c r="K15" s="8"/>
      <c r="L15" s="21"/>
      <c r="M15" s="8"/>
      <c r="N15" s="9"/>
      <c r="O15" s="22">
        <f t="shared" si="0"/>
        <v>24</v>
      </c>
    </row>
    <row r="16" spans="1:15" ht="39.950000000000003" customHeight="1">
      <c r="A16" s="111" t="s">
        <v>27</v>
      </c>
      <c r="B16" s="26" t="s">
        <v>28</v>
      </c>
      <c r="C16" s="22">
        <v>48</v>
      </c>
      <c r="D16" s="23"/>
      <c r="E16" s="23"/>
      <c r="F16" s="23"/>
      <c r="G16" s="23"/>
      <c r="H16" s="24"/>
      <c r="I16" s="23"/>
      <c r="J16" s="23"/>
      <c r="K16" s="23"/>
      <c r="L16" s="24"/>
      <c r="M16" s="23"/>
      <c r="N16" s="25"/>
      <c r="O16" s="89">
        <f t="shared" si="0"/>
        <v>0</v>
      </c>
    </row>
    <row r="17" spans="1:15" ht="39.950000000000003" customHeight="1">
      <c r="A17" s="148" t="s">
        <v>29</v>
      </c>
      <c r="B17" s="121" t="s">
        <v>30</v>
      </c>
      <c r="C17" s="10">
        <v>12</v>
      </c>
      <c r="D17" s="3">
        <v>4</v>
      </c>
      <c r="E17" s="3">
        <v>4</v>
      </c>
      <c r="F17" s="3">
        <v>4</v>
      </c>
      <c r="G17" s="3"/>
      <c r="H17" s="19"/>
      <c r="I17" s="3"/>
      <c r="J17" s="3"/>
      <c r="K17" s="3"/>
      <c r="L17" s="19"/>
      <c r="M17" s="3"/>
      <c r="N17" s="74"/>
      <c r="O17" s="2">
        <f t="shared" si="0"/>
        <v>12</v>
      </c>
    </row>
    <row r="18" spans="1:15" ht="39.950000000000003" customHeight="1">
      <c r="A18" s="148"/>
      <c r="B18" s="114" t="s">
        <v>31</v>
      </c>
      <c r="C18" s="12">
        <v>10</v>
      </c>
      <c r="D18" s="6"/>
      <c r="E18" s="6"/>
      <c r="F18" s="6"/>
      <c r="G18" s="6">
        <v>4</v>
      </c>
      <c r="H18" s="20">
        <v>6</v>
      </c>
      <c r="I18" s="6"/>
      <c r="J18" s="6"/>
      <c r="K18" s="6"/>
      <c r="L18" s="20"/>
      <c r="M18" s="6"/>
      <c r="N18" s="76"/>
      <c r="O18" s="28">
        <f t="shared" si="0"/>
        <v>10</v>
      </c>
    </row>
    <row r="19" spans="1:15" ht="39.950000000000003" customHeight="1">
      <c r="A19" s="148"/>
      <c r="B19" s="4" t="s">
        <v>32</v>
      </c>
      <c r="C19" s="11">
        <v>12</v>
      </c>
      <c r="D19" s="23"/>
      <c r="E19" s="23"/>
      <c r="F19" s="23"/>
      <c r="G19" s="23"/>
      <c r="H19" s="24"/>
      <c r="I19" s="23">
        <v>4</v>
      </c>
      <c r="J19" s="23">
        <v>4</v>
      </c>
      <c r="K19" s="23">
        <v>4</v>
      </c>
      <c r="L19" s="24"/>
      <c r="M19" s="23"/>
      <c r="N19" s="25"/>
      <c r="O19" s="28">
        <f t="shared" si="0"/>
        <v>12</v>
      </c>
    </row>
    <row r="20" spans="1:15" ht="39.950000000000003" customHeight="1">
      <c r="A20" s="148"/>
      <c r="B20" s="35" t="s">
        <v>33</v>
      </c>
      <c r="C20" s="118">
        <v>23</v>
      </c>
      <c r="D20" s="34"/>
      <c r="E20" s="34"/>
      <c r="F20" s="34"/>
      <c r="G20" s="34">
        <v>5</v>
      </c>
      <c r="H20" s="20">
        <v>6</v>
      </c>
      <c r="I20" s="6">
        <v>6</v>
      </c>
      <c r="J20" s="6">
        <v>6</v>
      </c>
      <c r="K20" s="6"/>
      <c r="L20" s="20"/>
      <c r="M20" s="6"/>
      <c r="N20" s="76"/>
      <c r="O20" s="28">
        <f t="shared" si="0"/>
        <v>23</v>
      </c>
    </row>
    <row r="21" spans="1:15" ht="39.950000000000003" customHeight="1">
      <c r="A21" s="148"/>
      <c r="B21" s="17" t="s">
        <v>34</v>
      </c>
      <c r="C21" s="14">
        <v>24</v>
      </c>
      <c r="D21" s="8">
        <v>2</v>
      </c>
      <c r="E21" s="8">
        <v>4</v>
      </c>
      <c r="F21" s="8">
        <v>4</v>
      </c>
      <c r="G21" s="8">
        <v>4</v>
      </c>
      <c r="H21" s="21">
        <v>4</v>
      </c>
      <c r="I21" s="8">
        <v>4</v>
      </c>
      <c r="J21" s="8">
        <v>2</v>
      </c>
      <c r="K21" s="8"/>
      <c r="L21" s="21"/>
      <c r="M21" s="8"/>
      <c r="N21" s="9"/>
      <c r="O21" s="88">
        <f t="shared" si="0"/>
        <v>24</v>
      </c>
    </row>
    <row r="22" spans="1:15" ht="39.950000000000003" customHeight="1">
      <c r="A22" s="148" t="s">
        <v>35</v>
      </c>
      <c r="B22" s="15" t="s">
        <v>36</v>
      </c>
      <c r="C22" s="10">
        <v>51</v>
      </c>
      <c r="D22" s="3">
        <v>6</v>
      </c>
      <c r="E22" s="3">
        <v>6</v>
      </c>
      <c r="F22" s="3">
        <v>6</v>
      </c>
      <c r="G22" s="3">
        <v>10</v>
      </c>
      <c r="H22" s="19">
        <v>12</v>
      </c>
      <c r="I22" s="3">
        <v>6</v>
      </c>
      <c r="J22" s="3">
        <v>5</v>
      </c>
      <c r="K22" s="3"/>
      <c r="L22" s="19"/>
      <c r="M22" s="3"/>
      <c r="N22" s="74"/>
      <c r="O22" s="28">
        <f t="shared" si="0"/>
        <v>51</v>
      </c>
    </row>
    <row r="23" spans="1:15" ht="39.950000000000003" customHeight="1">
      <c r="A23" s="148"/>
      <c r="B23" s="17" t="s">
        <v>37</v>
      </c>
      <c r="C23" s="14">
        <v>12</v>
      </c>
      <c r="D23" s="8"/>
      <c r="E23" s="8"/>
      <c r="F23" s="8"/>
      <c r="G23" s="8"/>
      <c r="H23" s="21"/>
      <c r="I23" s="8"/>
      <c r="J23" s="8">
        <v>4</v>
      </c>
      <c r="K23" s="8">
        <v>8</v>
      </c>
      <c r="L23" s="21"/>
      <c r="M23" s="8"/>
      <c r="N23" s="9"/>
      <c r="O23" s="88">
        <f t="shared" si="0"/>
        <v>12</v>
      </c>
    </row>
    <row r="24" spans="1:15" ht="39.950000000000003" customHeight="1">
      <c r="A24" s="130" t="s">
        <v>38</v>
      </c>
      <c r="B24" s="119" t="s">
        <v>39</v>
      </c>
      <c r="C24" s="27">
        <v>13</v>
      </c>
      <c r="D24" s="29"/>
      <c r="E24" s="29"/>
      <c r="F24" s="29"/>
      <c r="G24" s="29"/>
      <c r="H24" s="30"/>
      <c r="I24" s="29"/>
      <c r="J24" s="29">
        <v>4</v>
      </c>
      <c r="K24" s="29">
        <v>5</v>
      </c>
      <c r="L24" s="30">
        <v>4</v>
      </c>
      <c r="M24" s="29"/>
      <c r="N24" s="31"/>
      <c r="O24" s="28">
        <f t="shared" si="0"/>
        <v>13</v>
      </c>
    </row>
    <row r="25" spans="1:15" ht="56.25" customHeight="1">
      <c r="A25" s="130"/>
      <c r="B25" s="122" t="s">
        <v>40</v>
      </c>
      <c r="C25" s="11">
        <v>20</v>
      </c>
      <c r="D25" s="116"/>
      <c r="E25" s="29"/>
      <c r="F25" s="29"/>
      <c r="G25" s="29"/>
      <c r="H25" s="30"/>
      <c r="I25" s="29"/>
      <c r="J25" s="29">
        <v>7</v>
      </c>
      <c r="K25" s="29">
        <v>7</v>
      </c>
      <c r="L25" s="30">
        <v>6</v>
      </c>
      <c r="M25" s="23"/>
      <c r="N25" s="25"/>
      <c r="O25" s="28">
        <f t="shared" si="0"/>
        <v>20</v>
      </c>
    </row>
    <row r="26" spans="1:15" ht="39.950000000000003" customHeight="1">
      <c r="A26" s="130"/>
      <c r="B26" s="16" t="s">
        <v>41</v>
      </c>
      <c r="C26" s="12">
        <v>6</v>
      </c>
      <c r="D26" s="45"/>
      <c r="E26" s="8"/>
      <c r="F26" s="8"/>
      <c r="G26" s="8"/>
      <c r="H26" s="21">
        <v>3</v>
      </c>
      <c r="I26" s="8">
        <v>3</v>
      </c>
      <c r="J26" s="8"/>
      <c r="K26" s="8"/>
      <c r="L26" s="21"/>
      <c r="M26" s="8"/>
      <c r="N26" s="9"/>
      <c r="O26" s="22">
        <f t="shared" si="0"/>
        <v>6</v>
      </c>
    </row>
    <row r="27" spans="1:15" ht="39.950000000000003" customHeight="1">
      <c r="A27" s="149" t="s">
        <v>42</v>
      </c>
      <c r="B27" s="1" t="s">
        <v>43</v>
      </c>
      <c r="C27" s="10">
        <v>10</v>
      </c>
      <c r="D27" s="3"/>
      <c r="E27" s="3"/>
      <c r="F27" s="3"/>
      <c r="G27" s="3"/>
      <c r="H27" s="19"/>
      <c r="I27" s="3"/>
      <c r="J27" s="3"/>
      <c r="K27" s="3"/>
      <c r="L27" s="19">
        <v>2</v>
      </c>
      <c r="M27" s="3">
        <v>4</v>
      </c>
      <c r="N27" s="74">
        <v>4</v>
      </c>
      <c r="O27" s="2">
        <f t="shared" si="0"/>
        <v>10</v>
      </c>
    </row>
    <row r="28" spans="1:15" ht="39.950000000000003" customHeight="1">
      <c r="A28" s="150"/>
      <c r="B28" s="13" t="s">
        <v>44</v>
      </c>
      <c r="C28" s="14">
        <v>10</v>
      </c>
      <c r="D28" s="6"/>
      <c r="E28" s="6"/>
      <c r="F28" s="6"/>
      <c r="G28" s="6"/>
      <c r="H28" s="20"/>
      <c r="I28" s="6"/>
      <c r="J28" s="6"/>
      <c r="K28" s="6"/>
      <c r="L28" s="20">
        <v>2</v>
      </c>
      <c r="M28" s="6">
        <v>4</v>
      </c>
      <c r="N28" s="76">
        <v>4</v>
      </c>
      <c r="O28" s="88">
        <f t="shared" si="0"/>
        <v>10</v>
      </c>
    </row>
    <row r="29" spans="1:15" s="78" customFormat="1" ht="39.950000000000003" customHeight="1">
      <c r="A29" s="151" t="s">
        <v>45</v>
      </c>
      <c r="B29" s="152"/>
      <c r="C29" s="18"/>
      <c r="D29" s="32">
        <f t="shared" ref="D29:N29" si="2">SUM(D13:D28)</f>
        <v>18</v>
      </c>
      <c r="E29" s="32">
        <f t="shared" si="2"/>
        <v>22</v>
      </c>
      <c r="F29" s="32">
        <f t="shared" si="2"/>
        <v>23</v>
      </c>
      <c r="G29" s="32">
        <f t="shared" si="2"/>
        <v>32</v>
      </c>
      <c r="H29" s="50">
        <f t="shared" si="2"/>
        <v>43</v>
      </c>
      <c r="I29" s="32">
        <f t="shared" si="2"/>
        <v>31</v>
      </c>
      <c r="J29" s="32">
        <f t="shared" si="2"/>
        <v>36</v>
      </c>
      <c r="K29" s="32">
        <f t="shared" si="2"/>
        <v>24</v>
      </c>
      <c r="L29" s="50">
        <f t="shared" si="2"/>
        <v>14</v>
      </c>
      <c r="M29" s="32">
        <f t="shared" si="2"/>
        <v>8</v>
      </c>
      <c r="N29" s="77">
        <f t="shared" si="2"/>
        <v>8</v>
      </c>
      <c r="O29" s="28"/>
    </row>
    <row r="30" spans="1:15" ht="39.950000000000003" customHeight="1">
      <c r="A30" s="153" t="s">
        <v>46</v>
      </c>
      <c r="B30" s="154"/>
      <c r="C30" s="79"/>
      <c r="D30" s="80">
        <f t="shared" ref="D30:G30" si="3">D29/4</f>
        <v>4.5</v>
      </c>
      <c r="E30" s="80">
        <f t="shared" si="3"/>
        <v>5.5</v>
      </c>
      <c r="F30" s="80">
        <f t="shared" si="3"/>
        <v>5.75</v>
      </c>
      <c r="G30" s="80">
        <f t="shared" si="3"/>
        <v>8</v>
      </c>
      <c r="H30" s="50">
        <f t="shared" ref="H30:N30" si="4">H29/4</f>
        <v>10.75</v>
      </c>
      <c r="I30" s="80">
        <f t="shared" si="4"/>
        <v>7.75</v>
      </c>
      <c r="J30" s="80">
        <f t="shared" si="4"/>
        <v>9</v>
      </c>
      <c r="K30" s="80">
        <f t="shared" si="4"/>
        <v>6</v>
      </c>
      <c r="L30" s="50">
        <f t="shared" si="4"/>
        <v>3.5</v>
      </c>
      <c r="M30" s="81">
        <f t="shared" si="4"/>
        <v>2</v>
      </c>
      <c r="N30" s="82">
        <f t="shared" si="4"/>
        <v>2</v>
      </c>
      <c r="O30" s="83"/>
    </row>
    <row r="31" spans="1:15" ht="15.95">
      <c r="A31" s="84"/>
      <c r="B31" s="84"/>
      <c r="C31" s="84"/>
      <c r="D31" s="84"/>
      <c r="E31" s="84"/>
      <c r="F31" s="84"/>
      <c r="G31" s="84"/>
      <c r="H31" s="84"/>
      <c r="I31" s="84"/>
      <c r="J31" s="84"/>
      <c r="K31" s="84"/>
      <c r="L31" s="84"/>
      <c r="M31" s="84"/>
      <c r="N31" s="84"/>
      <c r="O31" s="84"/>
    </row>
  </sheetData>
  <mergeCells count="16">
    <mergeCell ref="A17:A21"/>
    <mergeCell ref="A27:A28"/>
    <mergeCell ref="A29:B29"/>
    <mergeCell ref="A30:B30"/>
    <mergeCell ref="A22:A23"/>
    <mergeCell ref="A24:A26"/>
    <mergeCell ref="A13:A15"/>
    <mergeCell ref="A1:O1"/>
    <mergeCell ref="B2:O2"/>
    <mergeCell ref="B3:O3"/>
    <mergeCell ref="B4:O9"/>
    <mergeCell ref="A11:A12"/>
    <mergeCell ref="B11:B12"/>
    <mergeCell ref="C11:C12"/>
    <mergeCell ref="O11:O12"/>
    <mergeCell ref="D11:N11"/>
  </mergeCells>
  <phoneticPr fontId="1"/>
  <conditionalFormatting sqref="O13:O29">
    <cfRule type="expression" dxfId="26"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A1:O28"/>
  <sheetViews>
    <sheetView showGridLines="0" zoomScale="70" zoomScaleNormal="70" zoomScaleSheetLayoutView="55" zoomScalePageLayoutView="46" workbookViewId="0">
      <selection sqref="A1:O27"/>
    </sheetView>
  </sheetViews>
  <sheetFormatPr defaultColWidth="8.875" defaultRowHeight="15"/>
  <cols>
    <col min="1" max="1" width="15.625" style="85" customWidth="1"/>
    <col min="2" max="2" width="85.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120</v>
      </c>
      <c r="C2" s="134"/>
      <c r="D2" s="134"/>
      <c r="E2" s="134"/>
      <c r="F2" s="134"/>
      <c r="G2" s="134"/>
      <c r="H2" s="134"/>
      <c r="I2" s="134"/>
      <c r="J2" s="134"/>
      <c r="K2" s="134"/>
      <c r="L2" s="134"/>
      <c r="M2" s="134"/>
      <c r="N2" s="134"/>
      <c r="O2" s="135"/>
    </row>
    <row r="3" spans="1:15" ht="23.1" customHeight="1">
      <c r="A3" s="69" t="s">
        <v>3</v>
      </c>
      <c r="B3" s="136" t="s">
        <v>121</v>
      </c>
      <c r="C3" s="136"/>
      <c r="D3" s="136"/>
      <c r="E3" s="136"/>
      <c r="F3" s="136"/>
      <c r="G3" s="136"/>
      <c r="H3" s="136"/>
      <c r="I3" s="136"/>
      <c r="J3" s="136"/>
      <c r="K3" s="136"/>
      <c r="L3" s="136"/>
      <c r="M3" s="136"/>
      <c r="N3" s="136"/>
      <c r="O3" s="137"/>
    </row>
    <row r="4" spans="1:15" ht="23.1" customHeight="1">
      <c r="A4" s="70" t="s">
        <v>5</v>
      </c>
      <c r="B4" s="138" t="s">
        <v>122</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49" t="s">
        <v>23</v>
      </c>
      <c r="B13" s="119" t="s">
        <v>58</v>
      </c>
      <c r="C13" s="28">
        <v>24</v>
      </c>
      <c r="D13" s="29">
        <v>6</v>
      </c>
      <c r="E13" s="29">
        <v>6</v>
      </c>
      <c r="F13" s="29">
        <v>6</v>
      </c>
      <c r="G13" s="29">
        <v>6</v>
      </c>
      <c r="H13" s="30"/>
      <c r="I13" s="29"/>
      <c r="J13" s="29"/>
      <c r="K13" s="29"/>
      <c r="L13" s="30"/>
      <c r="M13" s="29"/>
      <c r="N13" s="31"/>
      <c r="O13" s="28">
        <f t="shared" ref="O13:O25" si="0">SUM(D13:N13)</f>
        <v>24</v>
      </c>
    </row>
    <row r="14" spans="1:15" ht="39.950000000000003" customHeight="1">
      <c r="A14" s="156"/>
      <c r="B14" s="114" t="s">
        <v>59</v>
      </c>
      <c r="C14" s="12">
        <v>8</v>
      </c>
      <c r="D14" s="116"/>
      <c r="E14" s="6">
        <v>2</v>
      </c>
      <c r="F14" s="6">
        <v>3</v>
      </c>
      <c r="G14" s="6">
        <v>3</v>
      </c>
      <c r="H14" s="20"/>
      <c r="I14" s="6"/>
      <c r="J14" s="6"/>
      <c r="K14" s="6"/>
      <c r="L14" s="20"/>
      <c r="M14" s="6"/>
      <c r="N14" s="115"/>
      <c r="O14" s="5">
        <f t="shared" si="0"/>
        <v>8</v>
      </c>
    </row>
    <row r="15" spans="1:15" ht="57" customHeight="1">
      <c r="A15" s="155"/>
      <c r="B15" s="120" t="s">
        <v>123</v>
      </c>
      <c r="C15" s="7">
        <v>24</v>
      </c>
      <c r="D15" s="8"/>
      <c r="E15" s="8"/>
      <c r="F15" s="8"/>
      <c r="G15" s="8"/>
      <c r="H15" s="21">
        <v>12</v>
      </c>
      <c r="I15" s="8">
        <v>8</v>
      </c>
      <c r="J15" s="8">
        <v>4</v>
      </c>
      <c r="K15" s="8"/>
      <c r="L15" s="21"/>
      <c r="M15" s="8"/>
      <c r="N15" s="9"/>
      <c r="O15" s="7">
        <f t="shared" si="0"/>
        <v>24</v>
      </c>
    </row>
    <row r="16" spans="1:15" ht="39.950000000000003" customHeight="1">
      <c r="A16" s="130" t="s">
        <v>27</v>
      </c>
      <c r="B16" s="26" t="s">
        <v>124</v>
      </c>
      <c r="C16" s="28">
        <v>48</v>
      </c>
      <c r="D16" s="29">
        <v>6</v>
      </c>
      <c r="E16" s="29">
        <v>6</v>
      </c>
      <c r="F16" s="29">
        <v>6</v>
      </c>
      <c r="G16" s="29">
        <v>6</v>
      </c>
      <c r="H16" s="30">
        <v>8</v>
      </c>
      <c r="I16" s="29">
        <v>6</v>
      </c>
      <c r="J16" s="29">
        <v>6</v>
      </c>
      <c r="K16" s="29">
        <v>4</v>
      </c>
      <c r="L16" s="30"/>
      <c r="M16" s="29"/>
      <c r="N16" s="31"/>
      <c r="O16" s="28">
        <f t="shared" si="0"/>
        <v>48</v>
      </c>
    </row>
    <row r="17" spans="1:15" ht="39.950000000000003" customHeight="1">
      <c r="A17" s="130"/>
      <c r="B17" s="119" t="s">
        <v>106</v>
      </c>
      <c r="C17" s="5">
        <v>24</v>
      </c>
      <c r="D17" s="6"/>
      <c r="E17" s="6"/>
      <c r="F17" s="6">
        <v>4</v>
      </c>
      <c r="G17" s="6">
        <v>4</v>
      </c>
      <c r="H17" s="21">
        <v>4</v>
      </c>
      <c r="I17" s="23">
        <v>4</v>
      </c>
      <c r="J17" s="23">
        <v>4</v>
      </c>
      <c r="K17" s="23">
        <v>4</v>
      </c>
      <c r="L17" s="24"/>
      <c r="M17" s="23"/>
      <c r="N17" s="25"/>
      <c r="O17" s="7">
        <f t="shared" si="0"/>
        <v>24</v>
      </c>
    </row>
    <row r="18" spans="1:15" ht="54.75" customHeight="1">
      <c r="A18" s="157" t="s">
        <v>107</v>
      </c>
      <c r="B18" s="121" t="s">
        <v>108</v>
      </c>
      <c r="C18" s="10">
        <v>87</v>
      </c>
      <c r="D18" s="3">
        <v>10</v>
      </c>
      <c r="E18" s="3">
        <v>10</v>
      </c>
      <c r="F18" s="3">
        <v>10</v>
      </c>
      <c r="G18" s="3">
        <v>12</v>
      </c>
      <c r="H18" s="19">
        <v>15</v>
      </c>
      <c r="I18" s="3">
        <v>10</v>
      </c>
      <c r="J18" s="3">
        <v>10</v>
      </c>
      <c r="K18" s="3">
        <v>10</v>
      </c>
      <c r="L18" s="19"/>
      <c r="M18" s="3"/>
      <c r="N18" s="74"/>
      <c r="O18" s="28">
        <f t="shared" si="0"/>
        <v>87</v>
      </c>
    </row>
    <row r="19" spans="1:15" ht="54" customHeight="1">
      <c r="A19" s="159"/>
      <c r="B19" s="120" t="s">
        <v>109</v>
      </c>
      <c r="C19" s="14">
        <v>58</v>
      </c>
      <c r="D19" s="45">
        <v>7</v>
      </c>
      <c r="E19" s="8">
        <v>7</v>
      </c>
      <c r="F19" s="8">
        <v>8</v>
      </c>
      <c r="G19" s="8">
        <v>8</v>
      </c>
      <c r="H19" s="21">
        <v>8</v>
      </c>
      <c r="I19" s="8">
        <v>7</v>
      </c>
      <c r="J19" s="8">
        <v>7</v>
      </c>
      <c r="K19" s="8">
        <v>6</v>
      </c>
      <c r="L19" s="21"/>
      <c r="M19" s="8"/>
      <c r="N19" s="9"/>
      <c r="O19" s="7">
        <f t="shared" si="0"/>
        <v>58</v>
      </c>
    </row>
    <row r="20" spans="1:15" ht="39.950000000000003" customHeight="1">
      <c r="A20" s="130" t="s">
        <v>50</v>
      </c>
      <c r="B20" s="119" t="s">
        <v>39</v>
      </c>
      <c r="C20" s="27">
        <v>13</v>
      </c>
      <c r="D20" s="29"/>
      <c r="E20" s="29"/>
      <c r="F20" s="29"/>
      <c r="G20" s="29"/>
      <c r="H20" s="30"/>
      <c r="I20" s="29"/>
      <c r="J20" s="29">
        <v>4</v>
      </c>
      <c r="K20" s="29">
        <v>5</v>
      </c>
      <c r="L20" s="30">
        <v>4</v>
      </c>
      <c r="M20" s="29"/>
      <c r="N20" s="31"/>
      <c r="O20" s="28">
        <f>SUM(D20:N20)</f>
        <v>13</v>
      </c>
    </row>
    <row r="21" spans="1:15" ht="52.5" customHeight="1">
      <c r="A21" s="130"/>
      <c r="B21" s="122" t="s">
        <v>40</v>
      </c>
      <c r="C21" s="11">
        <v>20</v>
      </c>
      <c r="D21" s="116"/>
      <c r="E21" s="29"/>
      <c r="F21" s="29"/>
      <c r="G21" s="29"/>
      <c r="H21" s="30"/>
      <c r="I21" s="29"/>
      <c r="J21" s="29">
        <v>7</v>
      </c>
      <c r="K21" s="29">
        <v>7</v>
      </c>
      <c r="L21" s="30">
        <v>6</v>
      </c>
      <c r="M21" s="29"/>
      <c r="N21" s="31"/>
      <c r="O21" s="5">
        <f>SUM(D21:N21)</f>
        <v>20</v>
      </c>
    </row>
    <row r="22" spans="1:15" ht="39.950000000000003" customHeight="1">
      <c r="A22" s="130"/>
      <c r="B22" s="120" t="s">
        <v>110</v>
      </c>
      <c r="C22" s="14">
        <v>6</v>
      </c>
      <c r="D22" s="117"/>
      <c r="E22" s="8"/>
      <c r="F22" s="8"/>
      <c r="G22" s="8"/>
      <c r="H22" s="21"/>
      <c r="I22" s="8"/>
      <c r="J22" s="8"/>
      <c r="K22" s="8">
        <v>3</v>
      </c>
      <c r="L22" s="21">
        <v>3</v>
      </c>
      <c r="M22" s="8"/>
      <c r="N22" s="9"/>
      <c r="O22" s="7">
        <f t="shared" si="0"/>
        <v>6</v>
      </c>
    </row>
    <row r="23" spans="1:15" ht="39.950000000000003" customHeight="1">
      <c r="A23" s="149" t="s">
        <v>42</v>
      </c>
      <c r="B23" s="121" t="s">
        <v>125</v>
      </c>
      <c r="C23" s="27">
        <v>10</v>
      </c>
      <c r="D23" s="29"/>
      <c r="E23" s="29"/>
      <c r="F23" s="29"/>
      <c r="G23" s="29"/>
      <c r="H23" s="30"/>
      <c r="I23" s="29"/>
      <c r="J23" s="29"/>
      <c r="K23" s="29"/>
      <c r="L23" s="30"/>
      <c r="M23" s="29">
        <v>5</v>
      </c>
      <c r="N23" s="31">
        <v>5</v>
      </c>
      <c r="O23" s="28">
        <f>SUM(D23:N23)</f>
        <v>10</v>
      </c>
    </row>
    <row r="24" spans="1:15" ht="39.950000000000003" customHeight="1">
      <c r="A24" s="156"/>
      <c r="B24" s="122" t="s">
        <v>126</v>
      </c>
      <c r="C24" s="11">
        <v>10</v>
      </c>
      <c r="D24" s="29"/>
      <c r="E24" s="29"/>
      <c r="F24" s="29"/>
      <c r="G24" s="29"/>
      <c r="H24" s="30"/>
      <c r="I24" s="29"/>
      <c r="J24" s="29"/>
      <c r="K24" s="29"/>
      <c r="L24" s="30"/>
      <c r="M24" s="29">
        <v>5</v>
      </c>
      <c r="N24" s="31">
        <v>5</v>
      </c>
      <c r="O24" s="5">
        <f t="shared" si="0"/>
        <v>10</v>
      </c>
    </row>
    <row r="25" spans="1:15" ht="39.950000000000003" customHeight="1">
      <c r="A25" s="150"/>
      <c r="B25" s="120" t="s">
        <v>113</v>
      </c>
      <c r="C25" s="14">
        <v>10</v>
      </c>
      <c r="D25" s="6"/>
      <c r="E25" s="6"/>
      <c r="F25" s="6"/>
      <c r="G25" s="6"/>
      <c r="H25" s="20"/>
      <c r="I25" s="6"/>
      <c r="J25" s="6"/>
      <c r="K25" s="6"/>
      <c r="L25" s="20"/>
      <c r="M25" s="6">
        <v>5</v>
      </c>
      <c r="N25" s="76">
        <v>5</v>
      </c>
      <c r="O25" s="7">
        <f t="shared" si="0"/>
        <v>10</v>
      </c>
    </row>
    <row r="26" spans="1:15" s="78" customFormat="1" ht="39.950000000000003" customHeight="1">
      <c r="A26" s="151" t="s">
        <v>119</v>
      </c>
      <c r="B26" s="152"/>
      <c r="C26" s="18"/>
      <c r="D26" s="32">
        <f t="shared" ref="D26:N26" si="1">SUM(D13:D25)</f>
        <v>29</v>
      </c>
      <c r="E26" s="32">
        <f t="shared" si="1"/>
        <v>31</v>
      </c>
      <c r="F26" s="32">
        <f t="shared" si="1"/>
        <v>37</v>
      </c>
      <c r="G26" s="32">
        <f t="shared" si="1"/>
        <v>39</v>
      </c>
      <c r="H26" s="50">
        <f t="shared" si="1"/>
        <v>47</v>
      </c>
      <c r="I26" s="32">
        <f t="shared" si="1"/>
        <v>35</v>
      </c>
      <c r="J26" s="32">
        <f t="shared" si="1"/>
        <v>42</v>
      </c>
      <c r="K26" s="32">
        <f t="shared" si="1"/>
        <v>39</v>
      </c>
      <c r="L26" s="50">
        <f t="shared" si="1"/>
        <v>13</v>
      </c>
      <c r="M26" s="32">
        <f t="shared" si="1"/>
        <v>15</v>
      </c>
      <c r="N26" s="77">
        <f t="shared" si="1"/>
        <v>15</v>
      </c>
      <c r="O26" s="28"/>
    </row>
    <row r="27" spans="1:15" ht="39.950000000000003" customHeight="1">
      <c r="A27" s="153" t="s">
        <v>114</v>
      </c>
      <c r="B27" s="154"/>
      <c r="C27" s="79"/>
      <c r="D27" s="80">
        <f t="shared" ref="D27:N27" si="2">D26/4</f>
        <v>7.25</v>
      </c>
      <c r="E27" s="80">
        <f t="shared" si="2"/>
        <v>7.75</v>
      </c>
      <c r="F27" s="80">
        <f t="shared" si="2"/>
        <v>9.25</v>
      </c>
      <c r="G27" s="80">
        <f t="shared" si="2"/>
        <v>9.75</v>
      </c>
      <c r="H27" s="50">
        <f t="shared" si="2"/>
        <v>11.75</v>
      </c>
      <c r="I27" s="80">
        <f t="shared" si="2"/>
        <v>8.75</v>
      </c>
      <c r="J27" s="80">
        <f t="shared" si="2"/>
        <v>10.5</v>
      </c>
      <c r="K27" s="80">
        <f t="shared" si="2"/>
        <v>9.75</v>
      </c>
      <c r="L27" s="50">
        <f t="shared" si="2"/>
        <v>3.25</v>
      </c>
      <c r="M27" s="81">
        <f t="shared" si="2"/>
        <v>3.75</v>
      </c>
      <c r="N27" s="82">
        <f t="shared" si="2"/>
        <v>3.75</v>
      </c>
      <c r="O27" s="83"/>
    </row>
    <row r="28" spans="1:15" ht="15.95">
      <c r="A28" s="84"/>
      <c r="B28" s="84"/>
      <c r="C28" s="84"/>
      <c r="D28" s="84"/>
      <c r="E28" s="84"/>
      <c r="F28" s="84"/>
      <c r="G28" s="84"/>
      <c r="H28" s="84"/>
      <c r="I28" s="84"/>
      <c r="J28" s="84"/>
      <c r="K28" s="84"/>
      <c r="L28" s="84"/>
      <c r="M28" s="84"/>
      <c r="N28" s="84"/>
      <c r="O28" s="84"/>
    </row>
  </sheetData>
  <mergeCells count="16">
    <mergeCell ref="A1:O1"/>
    <mergeCell ref="B2:O2"/>
    <mergeCell ref="B3:O3"/>
    <mergeCell ref="B4:O9"/>
    <mergeCell ref="A11:A12"/>
    <mergeCell ref="B11:B12"/>
    <mergeCell ref="C11:C12"/>
    <mergeCell ref="D11:N11"/>
    <mergeCell ref="O11:O12"/>
    <mergeCell ref="A27:B27"/>
    <mergeCell ref="A13:A15"/>
    <mergeCell ref="A16:A17"/>
    <mergeCell ref="A18:A19"/>
    <mergeCell ref="A20:A22"/>
    <mergeCell ref="A23:A25"/>
    <mergeCell ref="A26:B26"/>
  </mergeCells>
  <phoneticPr fontId="1"/>
  <conditionalFormatting sqref="O13:O26">
    <cfRule type="expression" dxfId="17"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A1:O25"/>
  <sheetViews>
    <sheetView showGridLines="0" zoomScale="70" zoomScaleNormal="70" zoomScaleSheetLayoutView="55" zoomScalePageLayoutView="64" workbookViewId="0">
      <selection sqref="A1:O24"/>
    </sheetView>
  </sheetViews>
  <sheetFormatPr defaultColWidth="8.875" defaultRowHeight="15"/>
  <cols>
    <col min="1" max="1" width="15.625" style="85" customWidth="1"/>
    <col min="2" max="2" width="85.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127</v>
      </c>
      <c r="C2" s="134"/>
      <c r="D2" s="134"/>
      <c r="E2" s="134"/>
      <c r="F2" s="134"/>
      <c r="G2" s="134"/>
      <c r="H2" s="134"/>
      <c r="I2" s="134"/>
      <c r="J2" s="134"/>
      <c r="K2" s="134"/>
      <c r="L2" s="134"/>
      <c r="M2" s="134"/>
      <c r="N2" s="134"/>
      <c r="O2" s="135"/>
    </row>
    <row r="3" spans="1:15" ht="23.1" customHeight="1">
      <c r="A3" s="69" t="s">
        <v>3</v>
      </c>
      <c r="B3" s="136" t="s">
        <v>128</v>
      </c>
      <c r="C3" s="136"/>
      <c r="D3" s="136"/>
      <c r="E3" s="136"/>
      <c r="F3" s="136"/>
      <c r="G3" s="136"/>
      <c r="H3" s="136"/>
      <c r="I3" s="136"/>
      <c r="J3" s="136"/>
      <c r="K3" s="136"/>
      <c r="L3" s="136"/>
      <c r="M3" s="136"/>
      <c r="N3" s="136"/>
      <c r="O3" s="137"/>
    </row>
    <row r="4" spans="1:15" ht="23.1" customHeight="1">
      <c r="A4" s="70" t="s">
        <v>5</v>
      </c>
      <c r="B4" s="138" t="s">
        <v>129</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49" t="s">
        <v>23</v>
      </c>
      <c r="B13" s="119" t="s">
        <v>58</v>
      </c>
      <c r="C13" s="27">
        <v>24</v>
      </c>
      <c r="D13" s="29">
        <v>6</v>
      </c>
      <c r="E13" s="29">
        <v>6</v>
      </c>
      <c r="F13" s="29">
        <v>6</v>
      </c>
      <c r="G13" s="29">
        <v>6</v>
      </c>
      <c r="H13" s="30"/>
      <c r="I13" s="29"/>
      <c r="J13" s="29"/>
      <c r="K13" s="29"/>
      <c r="L13" s="30"/>
      <c r="M13" s="29"/>
      <c r="N13" s="31"/>
      <c r="O13" s="28">
        <f t="shared" ref="O13:O22" si="0">SUM(D13:N13)</f>
        <v>24</v>
      </c>
    </row>
    <row r="14" spans="1:15" ht="39.950000000000003" customHeight="1">
      <c r="A14" s="156"/>
      <c r="B14" s="114" t="s">
        <v>59</v>
      </c>
      <c r="C14" s="12">
        <v>8</v>
      </c>
      <c r="D14" s="116"/>
      <c r="E14" s="6">
        <v>2</v>
      </c>
      <c r="F14" s="6">
        <v>3</v>
      </c>
      <c r="G14" s="6">
        <v>3</v>
      </c>
      <c r="H14" s="20"/>
      <c r="I14" s="6"/>
      <c r="J14" s="6"/>
      <c r="K14" s="6"/>
      <c r="L14" s="20"/>
      <c r="M14" s="6"/>
      <c r="N14" s="115"/>
      <c r="O14" s="5">
        <f t="shared" si="0"/>
        <v>8</v>
      </c>
    </row>
    <row r="15" spans="1:15" ht="56.25" customHeight="1">
      <c r="A15" s="155"/>
      <c r="B15" s="120" t="s">
        <v>123</v>
      </c>
      <c r="C15" s="14">
        <v>24</v>
      </c>
      <c r="D15" s="8"/>
      <c r="E15" s="8"/>
      <c r="F15" s="8"/>
      <c r="G15" s="8"/>
      <c r="H15" s="21">
        <v>12</v>
      </c>
      <c r="I15" s="8">
        <v>8</v>
      </c>
      <c r="J15" s="8">
        <v>4</v>
      </c>
      <c r="K15" s="8"/>
      <c r="L15" s="21"/>
      <c r="M15" s="8"/>
      <c r="N15" s="9"/>
      <c r="O15" s="7">
        <f t="shared" si="0"/>
        <v>24</v>
      </c>
    </row>
    <row r="16" spans="1:15" ht="39.950000000000003" customHeight="1">
      <c r="A16" s="130" t="s">
        <v>27</v>
      </c>
      <c r="B16" s="26" t="s">
        <v>124</v>
      </c>
      <c r="C16" s="28">
        <v>48</v>
      </c>
      <c r="D16" s="29">
        <v>6</v>
      </c>
      <c r="E16" s="29">
        <v>6</v>
      </c>
      <c r="F16" s="29">
        <v>6</v>
      </c>
      <c r="G16" s="29">
        <v>6</v>
      </c>
      <c r="H16" s="30">
        <v>8</v>
      </c>
      <c r="I16" s="29">
        <v>6</v>
      </c>
      <c r="J16" s="29">
        <v>6</v>
      </c>
      <c r="K16" s="29">
        <v>4</v>
      </c>
      <c r="L16" s="30"/>
      <c r="M16" s="29"/>
      <c r="N16" s="31"/>
      <c r="O16" s="28">
        <f t="shared" si="0"/>
        <v>48</v>
      </c>
    </row>
    <row r="17" spans="1:15" ht="39.950000000000003" customHeight="1">
      <c r="A17" s="130"/>
      <c r="B17" s="17" t="s">
        <v>106</v>
      </c>
      <c r="C17" s="5">
        <v>24</v>
      </c>
      <c r="D17" s="6"/>
      <c r="E17" s="6"/>
      <c r="F17" s="6">
        <v>4</v>
      </c>
      <c r="G17" s="6">
        <v>4</v>
      </c>
      <c r="H17" s="21">
        <v>4</v>
      </c>
      <c r="I17" s="23">
        <v>4</v>
      </c>
      <c r="J17" s="23">
        <v>4</v>
      </c>
      <c r="K17" s="23">
        <v>4</v>
      </c>
      <c r="L17" s="24"/>
      <c r="M17" s="23"/>
      <c r="N17" s="25"/>
      <c r="O17" s="7">
        <f t="shared" si="0"/>
        <v>24</v>
      </c>
    </row>
    <row r="18" spans="1:15" ht="39.950000000000003" customHeight="1">
      <c r="A18" s="157" t="s">
        <v>107</v>
      </c>
      <c r="B18" s="127" t="s">
        <v>109</v>
      </c>
      <c r="C18" s="10">
        <v>58</v>
      </c>
      <c r="D18" s="3">
        <v>6</v>
      </c>
      <c r="E18" s="3">
        <v>6</v>
      </c>
      <c r="F18" s="3">
        <v>8</v>
      </c>
      <c r="G18" s="3">
        <v>8</v>
      </c>
      <c r="H18" s="19">
        <v>8</v>
      </c>
      <c r="I18" s="3">
        <v>8</v>
      </c>
      <c r="J18" s="3">
        <v>8</v>
      </c>
      <c r="K18" s="3">
        <v>6</v>
      </c>
      <c r="L18" s="19"/>
      <c r="M18" s="3"/>
      <c r="N18" s="74"/>
      <c r="O18" s="28">
        <f t="shared" si="0"/>
        <v>58</v>
      </c>
    </row>
    <row r="19" spans="1:15" ht="51.75" customHeight="1">
      <c r="A19" s="159"/>
      <c r="B19" s="120" t="s">
        <v>108</v>
      </c>
      <c r="C19" s="14">
        <v>87</v>
      </c>
      <c r="D19" s="45"/>
      <c r="E19" s="8"/>
      <c r="F19" s="8"/>
      <c r="G19" s="8"/>
      <c r="H19" s="21"/>
      <c r="I19" s="8"/>
      <c r="J19" s="8"/>
      <c r="K19" s="8"/>
      <c r="L19" s="21"/>
      <c r="M19" s="8"/>
      <c r="N19" s="9"/>
      <c r="O19" s="7">
        <f t="shared" si="0"/>
        <v>0</v>
      </c>
    </row>
    <row r="20" spans="1:15" ht="39.950000000000003" customHeight="1">
      <c r="A20" s="130" t="s">
        <v>50</v>
      </c>
      <c r="B20" s="121" t="s">
        <v>39</v>
      </c>
      <c r="C20" s="27">
        <v>13</v>
      </c>
      <c r="D20" s="29"/>
      <c r="E20" s="29"/>
      <c r="F20" s="29"/>
      <c r="G20" s="29"/>
      <c r="H20" s="30"/>
      <c r="I20" s="29"/>
      <c r="J20" s="29">
        <v>4</v>
      </c>
      <c r="K20" s="29">
        <v>5</v>
      </c>
      <c r="L20" s="30">
        <v>4</v>
      </c>
      <c r="M20" s="29"/>
      <c r="N20" s="31"/>
      <c r="O20" s="2">
        <f t="shared" si="0"/>
        <v>13</v>
      </c>
    </row>
    <row r="21" spans="1:15" ht="54" customHeight="1">
      <c r="A21" s="130"/>
      <c r="B21" s="114" t="s">
        <v>130</v>
      </c>
      <c r="C21" s="12">
        <v>20</v>
      </c>
      <c r="D21" s="29"/>
      <c r="E21" s="29"/>
      <c r="F21" s="29"/>
      <c r="G21" s="29"/>
      <c r="H21" s="30"/>
      <c r="I21" s="29"/>
      <c r="J21" s="29">
        <v>7</v>
      </c>
      <c r="K21" s="29">
        <v>7</v>
      </c>
      <c r="L21" s="30">
        <v>6</v>
      </c>
      <c r="M21" s="29"/>
      <c r="N21" s="31"/>
      <c r="O21" s="7">
        <f t="shared" si="0"/>
        <v>20</v>
      </c>
    </row>
    <row r="22" spans="1:15" ht="39.950000000000003" customHeight="1">
      <c r="A22" s="111" t="s">
        <v>42</v>
      </c>
      <c r="B22" s="101" t="s">
        <v>68</v>
      </c>
      <c r="C22" s="66">
        <v>7</v>
      </c>
      <c r="D22" s="32"/>
      <c r="E22" s="32"/>
      <c r="F22" s="32"/>
      <c r="G22" s="32"/>
      <c r="H22" s="50"/>
      <c r="I22" s="32"/>
      <c r="J22" s="32"/>
      <c r="K22" s="32"/>
      <c r="L22" s="50">
        <v>4</v>
      </c>
      <c r="M22" s="32">
        <v>3</v>
      </c>
      <c r="N22" s="77"/>
      <c r="O22" s="49">
        <f t="shared" si="0"/>
        <v>7</v>
      </c>
    </row>
    <row r="23" spans="1:15" s="78" customFormat="1" ht="39.950000000000003" customHeight="1">
      <c r="A23" s="153" t="s">
        <v>119</v>
      </c>
      <c r="B23" s="154"/>
      <c r="C23" s="18"/>
      <c r="D23" s="43">
        <f t="shared" ref="D23:N23" si="1">SUM(D13:D22)</f>
        <v>18</v>
      </c>
      <c r="E23" s="43">
        <f t="shared" si="1"/>
        <v>20</v>
      </c>
      <c r="F23" s="43">
        <f t="shared" si="1"/>
        <v>27</v>
      </c>
      <c r="G23" s="43">
        <f t="shared" si="1"/>
        <v>27</v>
      </c>
      <c r="H23" s="44">
        <f t="shared" si="1"/>
        <v>32</v>
      </c>
      <c r="I23" s="43">
        <f t="shared" si="1"/>
        <v>26</v>
      </c>
      <c r="J23" s="43">
        <f t="shared" si="1"/>
        <v>33</v>
      </c>
      <c r="K23" s="43">
        <f t="shared" si="1"/>
        <v>26</v>
      </c>
      <c r="L23" s="44">
        <f t="shared" si="1"/>
        <v>14</v>
      </c>
      <c r="M23" s="43">
        <f t="shared" si="1"/>
        <v>3</v>
      </c>
      <c r="N23" s="75">
        <f t="shared" si="1"/>
        <v>0</v>
      </c>
      <c r="O23" s="28"/>
    </row>
    <row r="24" spans="1:15" ht="39.950000000000003" customHeight="1">
      <c r="A24" s="153" t="s">
        <v>114</v>
      </c>
      <c r="B24" s="154"/>
      <c r="C24" s="79"/>
      <c r="D24" s="80">
        <f t="shared" ref="D24:N24" si="2">D23/4</f>
        <v>4.5</v>
      </c>
      <c r="E24" s="80">
        <f t="shared" si="2"/>
        <v>5</v>
      </c>
      <c r="F24" s="80">
        <f t="shared" si="2"/>
        <v>6.75</v>
      </c>
      <c r="G24" s="80">
        <f t="shared" si="2"/>
        <v>6.75</v>
      </c>
      <c r="H24" s="50">
        <f t="shared" si="2"/>
        <v>8</v>
      </c>
      <c r="I24" s="80">
        <f t="shared" si="2"/>
        <v>6.5</v>
      </c>
      <c r="J24" s="80">
        <f t="shared" si="2"/>
        <v>8.25</v>
      </c>
      <c r="K24" s="80">
        <f t="shared" si="2"/>
        <v>6.5</v>
      </c>
      <c r="L24" s="50">
        <f t="shared" si="2"/>
        <v>3.5</v>
      </c>
      <c r="M24" s="81">
        <f t="shared" si="2"/>
        <v>0.75</v>
      </c>
      <c r="N24" s="82">
        <f t="shared" si="2"/>
        <v>0</v>
      </c>
      <c r="O24" s="83"/>
    </row>
    <row r="25" spans="1:15" ht="15.95">
      <c r="A25" s="84"/>
      <c r="B25" s="84"/>
      <c r="C25" s="84"/>
      <c r="D25" s="84"/>
      <c r="E25" s="84"/>
      <c r="F25" s="84"/>
      <c r="G25" s="84"/>
      <c r="H25" s="84"/>
      <c r="I25" s="84"/>
      <c r="J25" s="84"/>
      <c r="K25" s="84"/>
      <c r="L25" s="84"/>
      <c r="M25" s="84"/>
      <c r="N25" s="84"/>
      <c r="O25" s="84"/>
    </row>
  </sheetData>
  <mergeCells count="15">
    <mergeCell ref="A1:O1"/>
    <mergeCell ref="B2:O2"/>
    <mergeCell ref="B3:O3"/>
    <mergeCell ref="B4:O9"/>
    <mergeCell ref="A11:A12"/>
    <mergeCell ref="B11:B12"/>
    <mergeCell ref="C11:C12"/>
    <mergeCell ref="D11:N11"/>
    <mergeCell ref="O11:O12"/>
    <mergeCell ref="A24:B24"/>
    <mergeCell ref="A13:A15"/>
    <mergeCell ref="A16:A17"/>
    <mergeCell ref="A18:A19"/>
    <mergeCell ref="A20:A21"/>
    <mergeCell ref="A23:B23"/>
  </mergeCells>
  <phoneticPr fontId="1"/>
  <conditionalFormatting sqref="O13:O23">
    <cfRule type="expression" dxfId="16"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sheetPr>
  <dimension ref="A1:O28"/>
  <sheetViews>
    <sheetView showGridLines="0" zoomScale="60" zoomScaleNormal="60" zoomScaleSheetLayoutView="55" zoomScalePageLayoutView="59" workbookViewId="0">
      <selection sqref="A1:O27"/>
    </sheetView>
  </sheetViews>
  <sheetFormatPr defaultColWidth="8.875" defaultRowHeight="15"/>
  <cols>
    <col min="1" max="1" width="15.625" style="85" customWidth="1"/>
    <col min="2" max="2" width="88.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131</v>
      </c>
      <c r="C2" s="134"/>
      <c r="D2" s="134"/>
      <c r="E2" s="134"/>
      <c r="F2" s="134"/>
      <c r="G2" s="134"/>
      <c r="H2" s="134"/>
      <c r="I2" s="134"/>
      <c r="J2" s="134"/>
      <c r="K2" s="134"/>
      <c r="L2" s="134"/>
      <c r="M2" s="134"/>
      <c r="N2" s="134"/>
      <c r="O2" s="135"/>
    </row>
    <row r="3" spans="1:15" ht="23.1" customHeight="1">
      <c r="A3" s="69" t="s">
        <v>3</v>
      </c>
      <c r="B3" s="136" t="s">
        <v>132</v>
      </c>
      <c r="C3" s="136"/>
      <c r="D3" s="136"/>
      <c r="E3" s="136"/>
      <c r="F3" s="136"/>
      <c r="G3" s="136"/>
      <c r="H3" s="136"/>
      <c r="I3" s="136"/>
      <c r="J3" s="136"/>
      <c r="K3" s="136"/>
      <c r="L3" s="136"/>
      <c r="M3" s="136"/>
      <c r="N3" s="136"/>
      <c r="O3" s="137"/>
    </row>
    <row r="4" spans="1:15" ht="23.1" customHeight="1">
      <c r="A4" s="70" t="s">
        <v>5</v>
      </c>
      <c r="B4" s="138" t="s">
        <v>133</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49" t="s">
        <v>23</v>
      </c>
      <c r="B13" s="119" t="s">
        <v>73</v>
      </c>
      <c r="C13" s="28">
        <v>24</v>
      </c>
      <c r="D13" s="29">
        <v>6</v>
      </c>
      <c r="E13" s="29">
        <v>6</v>
      </c>
      <c r="F13" s="29">
        <v>6</v>
      </c>
      <c r="G13" s="29">
        <v>6</v>
      </c>
      <c r="H13" s="30"/>
      <c r="I13" s="29"/>
      <c r="J13" s="29"/>
      <c r="K13" s="29"/>
      <c r="L13" s="30"/>
      <c r="M13" s="29"/>
      <c r="N13" s="31"/>
      <c r="O13" s="28">
        <f t="shared" ref="O13:O25" si="0">SUM(D13:N13)</f>
        <v>24</v>
      </c>
    </row>
    <row r="14" spans="1:15" ht="39.950000000000003" customHeight="1">
      <c r="A14" s="156"/>
      <c r="B14" s="114" t="s">
        <v>74</v>
      </c>
      <c r="C14" s="12">
        <v>8</v>
      </c>
      <c r="D14" s="116"/>
      <c r="E14" s="6">
        <v>2</v>
      </c>
      <c r="F14" s="6">
        <v>3</v>
      </c>
      <c r="G14" s="6">
        <v>3</v>
      </c>
      <c r="H14" s="20"/>
      <c r="I14" s="6"/>
      <c r="J14" s="6"/>
      <c r="K14" s="6"/>
      <c r="L14" s="20"/>
      <c r="M14" s="6"/>
      <c r="N14" s="115"/>
      <c r="O14" s="5">
        <f t="shared" si="0"/>
        <v>8</v>
      </c>
    </row>
    <row r="15" spans="1:15" ht="39.950000000000003" customHeight="1">
      <c r="A15" s="155"/>
      <c r="B15" s="120" t="s">
        <v>134</v>
      </c>
      <c r="C15" s="7">
        <v>23</v>
      </c>
      <c r="D15" s="8"/>
      <c r="E15" s="8"/>
      <c r="F15" s="8"/>
      <c r="G15" s="8"/>
      <c r="H15" s="21">
        <v>12</v>
      </c>
      <c r="I15" s="8">
        <v>8</v>
      </c>
      <c r="J15" s="8">
        <v>3</v>
      </c>
      <c r="K15" s="8"/>
      <c r="L15" s="21"/>
      <c r="M15" s="8"/>
      <c r="N15" s="9"/>
      <c r="O15" s="7">
        <f t="shared" si="0"/>
        <v>23</v>
      </c>
    </row>
    <row r="16" spans="1:15" ht="39.950000000000003" customHeight="1">
      <c r="A16" s="161" t="s">
        <v>27</v>
      </c>
      <c r="B16" s="119" t="s">
        <v>135</v>
      </c>
      <c r="C16" s="10">
        <v>48</v>
      </c>
      <c r="D16" s="23">
        <v>4</v>
      </c>
      <c r="E16" s="23">
        <v>4</v>
      </c>
      <c r="F16" s="23">
        <v>4</v>
      </c>
      <c r="G16" s="23">
        <v>6</v>
      </c>
      <c r="H16" s="24">
        <v>12</v>
      </c>
      <c r="I16" s="23">
        <v>6</v>
      </c>
      <c r="J16" s="23">
        <v>6</v>
      </c>
      <c r="K16" s="23">
        <v>6</v>
      </c>
      <c r="L16" s="24"/>
      <c r="M16" s="23"/>
      <c r="N16" s="25"/>
      <c r="O16" s="28">
        <f t="shared" si="0"/>
        <v>48</v>
      </c>
    </row>
    <row r="17" spans="1:15" ht="39.950000000000003" customHeight="1">
      <c r="A17" s="160"/>
      <c r="B17" s="119" t="s">
        <v>136</v>
      </c>
      <c r="C17" s="12">
        <v>24</v>
      </c>
      <c r="D17" s="8"/>
      <c r="E17" s="8"/>
      <c r="F17" s="8">
        <v>4</v>
      </c>
      <c r="G17" s="8">
        <v>4</v>
      </c>
      <c r="H17" s="21">
        <v>4</v>
      </c>
      <c r="I17" s="8">
        <v>4</v>
      </c>
      <c r="J17" s="8">
        <v>4</v>
      </c>
      <c r="K17" s="8">
        <v>4</v>
      </c>
      <c r="L17" s="21"/>
      <c r="M17" s="8"/>
      <c r="N17" s="9"/>
      <c r="O17" s="22">
        <f t="shared" si="0"/>
        <v>24</v>
      </c>
    </row>
    <row r="18" spans="1:15" ht="39.950000000000003" customHeight="1">
      <c r="A18" s="148" t="s">
        <v>137</v>
      </c>
      <c r="B18" s="121" t="s">
        <v>138</v>
      </c>
      <c r="C18" s="10">
        <v>24</v>
      </c>
      <c r="D18" s="3">
        <v>6</v>
      </c>
      <c r="E18" s="3">
        <v>6</v>
      </c>
      <c r="F18" s="3">
        <v>6</v>
      </c>
      <c r="G18" s="3">
        <v>6</v>
      </c>
      <c r="H18" s="19"/>
      <c r="I18" s="3"/>
      <c r="J18" s="3"/>
      <c r="K18" s="3"/>
      <c r="L18" s="19"/>
      <c r="M18" s="3"/>
      <c r="N18" s="74"/>
      <c r="O18" s="2">
        <f t="shared" si="0"/>
        <v>24</v>
      </c>
    </row>
    <row r="19" spans="1:15" ht="39.950000000000003" customHeight="1">
      <c r="A19" s="148"/>
      <c r="B19" s="114" t="s">
        <v>139</v>
      </c>
      <c r="C19" s="12">
        <v>12</v>
      </c>
      <c r="D19" s="34"/>
      <c r="E19" s="34"/>
      <c r="F19" s="34"/>
      <c r="G19" s="34">
        <v>6</v>
      </c>
      <c r="H19" s="41">
        <v>6</v>
      </c>
      <c r="I19" s="34"/>
      <c r="J19" s="34"/>
      <c r="K19" s="34"/>
      <c r="L19" s="24"/>
      <c r="M19" s="23"/>
      <c r="N19" s="25"/>
      <c r="O19" s="28">
        <f t="shared" si="0"/>
        <v>12</v>
      </c>
    </row>
    <row r="20" spans="1:15" ht="39.950000000000003" customHeight="1">
      <c r="A20" s="148"/>
      <c r="B20" s="120" t="s">
        <v>140</v>
      </c>
      <c r="C20" s="18">
        <v>24</v>
      </c>
      <c r="D20" s="8"/>
      <c r="E20" s="8"/>
      <c r="F20" s="8"/>
      <c r="G20" s="8"/>
      <c r="H20" s="21"/>
      <c r="I20" s="8">
        <v>8</v>
      </c>
      <c r="J20" s="8">
        <v>8</v>
      </c>
      <c r="K20" s="8">
        <v>8</v>
      </c>
      <c r="L20" s="21"/>
      <c r="M20" s="8"/>
      <c r="N20" s="9"/>
      <c r="O20" s="88">
        <f t="shared" si="0"/>
        <v>24</v>
      </c>
    </row>
    <row r="21" spans="1:15" ht="39.950000000000003" customHeight="1">
      <c r="A21" s="160" t="s">
        <v>50</v>
      </c>
      <c r="B21" s="119" t="s">
        <v>39</v>
      </c>
      <c r="C21" s="27">
        <v>13</v>
      </c>
      <c r="D21" s="29"/>
      <c r="E21" s="29"/>
      <c r="F21" s="29"/>
      <c r="G21" s="29"/>
      <c r="H21" s="30"/>
      <c r="I21" s="29"/>
      <c r="J21" s="29">
        <v>4</v>
      </c>
      <c r="K21" s="29">
        <v>5</v>
      </c>
      <c r="L21" s="30">
        <v>4</v>
      </c>
      <c r="M21" s="29"/>
      <c r="N21" s="31"/>
      <c r="O21" s="28">
        <f t="shared" si="0"/>
        <v>13</v>
      </c>
    </row>
    <row r="22" spans="1:15" ht="58.5" customHeight="1">
      <c r="A22" s="130"/>
      <c r="B22" s="122" t="s">
        <v>40</v>
      </c>
      <c r="C22" s="11">
        <v>20</v>
      </c>
      <c r="D22" s="116"/>
      <c r="E22" s="29"/>
      <c r="F22" s="29"/>
      <c r="G22" s="29"/>
      <c r="H22" s="30"/>
      <c r="I22" s="29"/>
      <c r="J22" s="29">
        <v>7</v>
      </c>
      <c r="K22" s="29">
        <v>7</v>
      </c>
      <c r="L22" s="30">
        <v>6</v>
      </c>
      <c r="M22" s="29"/>
      <c r="N22" s="31"/>
      <c r="O22" s="28">
        <f t="shared" si="0"/>
        <v>20</v>
      </c>
    </row>
    <row r="23" spans="1:15" ht="39.950000000000003" customHeight="1">
      <c r="A23" s="130"/>
      <c r="B23" s="120" t="s">
        <v>110</v>
      </c>
      <c r="C23" s="14">
        <v>6</v>
      </c>
      <c r="D23" s="117"/>
      <c r="E23" s="8"/>
      <c r="F23" s="8"/>
      <c r="G23" s="8"/>
      <c r="H23" s="21"/>
      <c r="I23" s="8"/>
      <c r="J23" s="8"/>
      <c r="K23" s="8">
        <v>3</v>
      </c>
      <c r="L23" s="21">
        <v>3</v>
      </c>
      <c r="M23" s="6"/>
      <c r="N23" s="76"/>
      <c r="O23" s="22">
        <f t="shared" si="0"/>
        <v>6</v>
      </c>
    </row>
    <row r="24" spans="1:15" ht="39.950000000000003" customHeight="1">
      <c r="A24" s="149" t="s">
        <v>42</v>
      </c>
      <c r="B24" s="121" t="s">
        <v>78</v>
      </c>
      <c r="C24" s="10">
        <v>5</v>
      </c>
      <c r="D24" s="3"/>
      <c r="E24" s="3"/>
      <c r="F24" s="3"/>
      <c r="G24" s="3"/>
      <c r="H24" s="19"/>
      <c r="I24" s="3"/>
      <c r="J24" s="3"/>
      <c r="K24" s="3"/>
      <c r="L24" s="19"/>
      <c r="M24" s="3">
        <v>3</v>
      </c>
      <c r="N24" s="3">
        <v>2</v>
      </c>
      <c r="O24" s="2">
        <f t="shared" si="0"/>
        <v>5</v>
      </c>
    </row>
    <row r="25" spans="1:15" ht="39.950000000000003" customHeight="1">
      <c r="A25" s="150"/>
      <c r="B25" s="120" t="s">
        <v>79</v>
      </c>
      <c r="C25" s="14">
        <v>6</v>
      </c>
      <c r="D25" s="6"/>
      <c r="E25" s="6"/>
      <c r="F25" s="6"/>
      <c r="G25" s="6"/>
      <c r="H25" s="20"/>
      <c r="I25" s="6"/>
      <c r="J25" s="6"/>
      <c r="K25" s="6"/>
      <c r="L25" s="20"/>
      <c r="M25" s="6">
        <v>6</v>
      </c>
      <c r="N25" s="6"/>
      <c r="O25" s="88">
        <f t="shared" si="0"/>
        <v>6</v>
      </c>
    </row>
    <row r="26" spans="1:15" s="78" customFormat="1" ht="39.950000000000003" customHeight="1">
      <c r="A26" s="151" t="s">
        <v>45</v>
      </c>
      <c r="B26" s="152"/>
      <c r="C26" s="18"/>
      <c r="D26" s="32">
        <f t="shared" ref="D26:N26" si="1">SUM(D13:D25)</f>
        <v>16</v>
      </c>
      <c r="E26" s="32">
        <f t="shared" si="1"/>
        <v>18</v>
      </c>
      <c r="F26" s="32">
        <f t="shared" si="1"/>
        <v>23</v>
      </c>
      <c r="G26" s="32">
        <f t="shared" si="1"/>
        <v>31</v>
      </c>
      <c r="H26" s="50">
        <f t="shared" si="1"/>
        <v>34</v>
      </c>
      <c r="I26" s="32">
        <f t="shared" si="1"/>
        <v>26</v>
      </c>
      <c r="J26" s="32">
        <f t="shared" si="1"/>
        <v>32</v>
      </c>
      <c r="K26" s="32">
        <f t="shared" si="1"/>
        <v>33</v>
      </c>
      <c r="L26" s="50">
        <f t="shared" si="1"/>
        <v>13</v>
      </c>
      <c r="M26" s="32">
        <f t="shared" si="1"/>
        <v>9</v>
      </c>
      <c r="N26" s="77">
        <f t="shared" si="1"/>
        <v>2</v>
      </c>
      <c r="O26" s="28"/>
    </row>
    <row r="27" spans="1:15" ht="39.950000000000003" customHeight="1">
      <c r="A27" s="153" t="s">
        <v>46</v>
      </c>
      <c r="B27" s="154"/>
      <c r="C27" s="79"/>
      <c r="D27" s="80">
        <f t="shared" ref="D27:N27" si="2">D26/4</f>
        <v>4</v>
      </c>
      <c r="E27" s="80">
        <f t="shared" si="2"/>
        <v>4.5</v>
      </c>
      <c r="F27" s="80">
        <f t="shared" si="2"/>
        <v>5.75</v>
      </c>
      <c r="G27" s="80">
        <f t="shared" si="2"/>
        <v>7.75</v>
      </c>
      <c r="H27" s="50">
        <f t="shared" si="2"/>
        <v>8.5</v>
      </c>
      <c r="I27" s="80">
        <f t="shared" si="2"/>
        <v>6.5</v>
      </c>
      <c r="J27" s="80">
        <f t="shared" si="2"/>
        <v>8</v>
      </c>
      <c r="K27" s="80">
        <f t="shared" si="2"/>
        <v>8.25</v>
      </c>
      <c r="L27" s="50">
        <f t="shared" si="2"/>
        <v>3.25</v>
      </c>
      <c r="M27" s="81">
        <f t="shared" si="2"/>
        <v>2.25</v>
      </c>
      <c r="N27" s="82">
        <f t="shared" si="2"/>
        <v>0.5</v>
      </c>
      <c r="O27" s="83"/>
    </row>
    <row r="28" spans="1:15" ht="15.95">
      <c r="A28" s="84"/>
      <c r="B28" s="84"/>
      <c r="C28" s="84"/>
      <c r="D28" s="84"/>
      <c r="E28" s="84"/>
      <c r="F28" s="84"/>
      <c r="G28" s="84"/>
      <c r="H28" s="84"/>
      <c r="I28" s="84"/>
      <c r="J28" s="84"/>
      <c r="K28" s="84"/>
      <c r="L28" s="84"/>
      <c r="M28" s="84"/>
      <c r="N28" s="84"/>
      <c r="O28" s="84"/>
    </row>
  </sheetData>
  <mergeCells count="16">
    <mergeCell ref="A1:O1"/>
    <mergeCell ref="B2:O2"/>
    <mergeCell ref="B3:O3"/>
    <mergeCell ref="B4:O9"/>
    <mergeCell ref="A11:A12"/>
    <mergeCell ref="B11:B12"/>
    <mergeCell ref="C11:C12"/>
    <mergeCell ref="D11:N11"/>
    <mergeCell ref="O11:O12"/>
    <mergeCell ref="A27:B27"/>
    <mergeCell ref="A13:A15"/>
    <mergeCell ref="A18:A20"/>
    <mergeCell ref="A21:A23"/>
    <mergeCell ref="A24:A25"/>
    <mergeCell ref="A26:B26"/>
    <mergeCell ref="A16:A17"/>
  </mergeCells>
  <phoneticPr fontId="1"/>
  <conditionalFormatting sqref="O13:O26">
    <cfRule type="expression" dxfId="15"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A1:O26"/>
  <sheetViews>
    <sheetView showGridLines="0" zoomScale="70" zoomScaleNormal="70" zoomScaleSheetLayoutView="55" zoomScalePageLayoutView="50" workbookViewId="0">
      <selection sqref="A1:O25"/>
    </sheetView>
  </sheetViews>
  <sheetFormatPr defaultColWidth="8.875" defaultRowHeight="15"/>
  <cols>
    <col min="1" max="1" width="15.625" style="85" customWidth="1"/>
    <col min="2" max="2" width="80.6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141</v>
      </c>
      <c r="C2" s="134"/>
      <c r="D2" s="134"/>
      <c r="E2" s="134"/>
      <c r="F2" s="134"/>
      <c r="G2" s="134"/>
      <c r="H2" s="134"/>
      <c r="I2" s="134"/>
      <c r="J2" s="134"/>
      <c r="K2" s="134"/>
      <c r="L2" s="134"/>
      <c r="M2" s="134"/>
      <c r="N2" s="134"/>
      <c r="O2" s="135"/>
    </row>
    <row r="3" spans="1:15" ht="23.1" customHeight="1">
      <c r="A3" s="69" t="s">
        <v>3</v>
      </c>
      <c r="B3" s="136" t="s">
        <v>142</v>
      </c>
      <c r="C3" s="136"/>
      <c r="D3" s="136"/>
      <c r="E3" s="136"/>
      <c r="F3" s="136"/>
      <c r="G3" s="136"/>
      <c r="H3" s="136"/>
      <c r="I3" s="136"/>
      <c r="J3" s="136"/>
      <c r="K3" s="136"/>
      <c r="L3" s="136"/>
      <c r="M3" s="136"/>
      <c r="N3" s="136"/>
      <c r="O3" s="137"/>
    </row>
    <row r="4" spans="1:15" ht="23.1" customHeight="1">
      <c r="A4" s="70" t="s">
        <v>5</v>
      </c>
      <c r="B4" s="138" t="s">
        <v>143</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49" t="s">
        <v>23</v>
      </c>
      <c r="B13" s="119" t="s">
        <v>90</v>
      </c>
      <c r="C13" s="27">
        <v>24</v>
      </c>
      <c r="D13" s="29">
        <v>6</v>
      </c>
      <c r="E13" s="29">
        <v>6</v>
      </c>
      <c r="F13" s="29">
        <v>6</v>
      </c>
      <c r="G13" s="29">
        <v>6</v>
      </c>
      <c r="H13" s="30"/>
      <c r="I13" s="29"/>
      <c r="J13" s="29"/>
      <c r="K13" s="29"/>
      <c r="L13" s="30"/>
      <c r="M13" s="29"/>
      <c r="N13" s="31"/>
      <c r="O13" s="28">
        <f t="shared" ref="O13:O23" si="0">SUM(D13:N13)</f>
        <v>24</v>
      </c>
    </row>
    <row r="14" spans="1:15" ht="39.950000000000003" customHeight="1">
      <c r="A14" s="156"/>
      <c r="B14" s="114" t="s">
        <v>74</v>
      </c>
      <c r="C14" s="12">
        <v>8</v>
      </c>
      <c r="D14" s="34"/>
      <c r="E14" s="6"/>
      <c r="F14" s="6"/>
      <c r="G14" s="6">
        <v>4</v>
      </c>
      <c r="H14" s="20">
        <v>4</v>
      </c>
      <c r="I14" s="6"/>
      <c r="J14" s="6"/>
      <c r="K14" s="6"/>
      <c r="L14" s="20"/>
      <c r="M14" s="6"/>
      <c r="N14" s="115"/>
      <c r="O14" s="5">
        <f t="shared" si="0"/>
        <v>8</v>
      </c>
    </row>
    <row r="15" spans="1:15" ht="39.950000000000003" customHeight="1">
      <c r="A15" s="155"/>
      <c r="B15" s="120" t="s">
        <v>144</v>
      </c>
      <c r="C15" s="14">
        <v>8</v>
      </c>
      <c r="D15" s="8"/>
      <c r="E15" s="8"/>
      <c r="F15" s="8"/>
      <c r="G15" s="8"/>
      <c r="H15" s="21">
        <v>4</v>
      </c>
      <c r="I15" s="8">
        <v>4</v>
      </c>
      <c r="J15" s="8"/>
      <c r="K15" s="8"/>
      <c r="L15" s="21"/>
      <c r="M15" s="8"/>
      <c r="N15" s="9"/>
      <c r="O15" s="7">
        <f t="shared" si="0"/>
        <v>8</v>
      </c>
    </row>
    <row r="16" spans="1:15" ht="39.950000000000003" customHeight="1">
      <c r="A16" s="161" t="s">
        <v>27</v>
      </c>
      <c r="B16" s="119" t="s">
        <v>135</v>
      </c>
      <c r="C16" s="11">
        <v>48</v>
      </c>
      <c r="D16" s="23">
        <v>5</v>
      </c>
      <c r="E16" s="23">
        <v>5</v>
      </c>
      <c r="F16" s="23">
        <v>6</v>
      </c>
      <c r="G16" s="23">
        <v>6</v>
      </c>
      <c r="H16" s="24">
        <v>12</v>
      </c>
      <c r="I16" s="23">
        <v>6</v>
      </c>
      <c r="J16" s="23">
        <v>6</v>
      </c>
      <c r="K16" s="23">
        <v>2</v>
      </c>
      <c r="L16" s="24"/>
      <c r="M16" s="23"/>
      <c r="N16" s="25"/>
      <c r="O16" s="28">
        <f t="shared" si="0"/>
        <v>48</v>
      </c>
    </row>
    <row r="17" spans="1:15" ht="39.950000000000003" customHeight="1">
      <c r="A17" s="160"/>
      <c r="B17" s="119" t="s">
        <v>136</v>
      </c>
      <c r="C17" s="12">
        <v>24</v>
      </c>
      <c r="D17" s="8"/>
      <c r="E17" s="8"/>
      <c r="F17" s="8">
        <v>4</v>
      </c>
      <c r="G17" s="8">
        <v>4</v>
      </c>
      <c r="H17" s="21">
        <v>4</v>
      </c>
      <c r="I17" s="8">
        <v>4</v>
      </c>
      <c r="J17" s="8">
        <v>4</v>
      </c>
      <c r="K17" s="8">
        <v>4</v>
      </c>
      <c r="L17" s="21"/>
      <c r="M17" s="8"/>
      <c r="N17" s="9"/>
      <c r="O17" s="22">
        <f t="shared" si="0"/>
        <v>24</v>
      </c>
    </row>
    <row r="18" spans="1:15" ht="39.950000000000003" customHeight="1">
      <c r="A18" s="148" t="s">
        <v>137</v>
      </c>
      <c r="B18" s="121" t="s">
        <v>138</v>
      </c>
      <c r="C18" s="10">
        <v>24</v>
      </c>
      <c r="D18" s="3">
        <v>6</v>
      </c>
      <c r="E18" s="3">
        <v>6</v>
      </c>
      <c r="F18" s="3">
        <v>6</v>
      </c>
      <c r="G18" s="3">
        <v>6</v>
      </c>
      <c r="H18" s="19"/>
      <c r="I18" s="3"/>
      <c r="J18" s="3"/>
      <c r="K18" s="3"/>
      <c r="L18" s="19"/>
      <c r="M18" s="3"/>
      <c r="N18" s="74"/>
      <c r="O18" s="2">
        <f t="shared" si="0"/>
        <v>24</v>
      </c>
    </row>
    <row r="19" spans="1:15" ht="39.950000000000003" customHeight="1">
      <c r="A19" s="148"/>
      <c r="B19" s="114" t="s">
        <v>139</v>
      </c>
      <c r="C19" s="12">
        <v>12</v>
      </c>
      <c r="D19" s="34"/>
      <c r="E19" s="34"/>
      <c r="F19" s="34"/>
      <c r="G19" s="34">
        <v>6</v>
      </c>
      <c r="H19" s="41">
        <v>6</v>
      </c>
      <c r="I19" s="34"/>
      <c r="J19" s="34"/>
      <c r="K19" s="34"/>
      <c r="L19" s="41"/>
      <c r="M19" s="34"/>
      <c r="N19" s="90"/>
      <c r="O19" s="5">
        <f t="shared" si="0"/>
        <v>12</v>
      </c>
    </row>
    <row r="20" spans="1:15" ht="39.950000000000003" customHeight="1">
      <c r="A20" s="148"/>
      <c r="B20" s="120" t="s">
        <v>140</v>
      </c>
      <c r="C20" s="18">
        <v>24</v>
      </c>
      <c r="D20" s="8"/>
      <c r="E20" s="8"/>
      <c r="F20" s="8"/>
      <c r="G20" s="8"/>
      <c r="H20" s="21"/>
      <c r="I20" s="8">
        <v>8</v>
      </c>
      <c r="J20" s="8">
        <v>8</v>
      </c>
      <c r="K20" s="8">
        <v>8</v>
      </c>
      <c r="L20" s="21"/>
      <c r="M20" s="8"/>
      <c r="N20" s="9"/>
      <c r="O20" s="88">
        <f t="shared" si="0"/>
        <v>24</v>
      </c>
    </row>
    <row r="21" spans="1:15" ht="39.950000000000003" customHeight="1">
      <c r="A21" s="130" t="s">
        <v>50</v>
      </c>
      <c r="B21" s="119" t="s">
        <v>39</v>
      </c>
      <c r="C21" s="27">
        <v>13</v>
      </c>
      <c r="D21" s="29"/>
      <c r="E21" s="29"/>
      <c r="F21" s="29"/>
      <c r="G21" s="29"/>
      <c r="H21" s="30"/>
      <c r="I21" s="29"/>
      <c r="J21" s="29">
        <v>4</v>
      </c>
      <c r="K21" s="29">
        <v>5</v>
      </c>
      <c r="L21" s="30">
        <v>4</v>
      </c>
      <c r="M21" s="29"/>
      <c r="N21" s="31"/>
      <c r="O21" s="28">
        <f t="shared" si="0"/>
        <v>13</v>
      </c>
    </row>
    <row r="22" spans="1:15" ht="59.25" customHeight="1">
      <c r="A22" s="130"/>
      <c r="B22" s="114" t="s">
        <v>130</v>
      </c>
      <c r="C22" s="12">
        <v>20</v>
      </c>
      <c r="D22" s="29"/>
      <c r="E22" s="29"/>
      <c r="F22" s="29"/>
      <c r="G22" s="29"/>
      <c r="H22" s="30"/>
      <c r="I22" s="29"/>
      <c r="J22" s="29">
        <v>7</v>
      </c>
      <c r="K22" s="29">
        <v>7</v>
      </c>
      <c r="L22" s="30">
        <v>6</v>
      </c>
      <c r="M22" s="29"/>
      <c r="N22" s="31"/>
      <c r="O22" s="28">
        <f t="shared" si="0"/>
        <v>20</v>
      </c>
    </row>
    <row r="23" spans="1:15" ht="39.950000000000003" customHeight="1">
      <c r="A23" s="112" t="s">
        <v>42</v>
      </c>
      <c r="B23" s="15" t="s">
        <v>86</v>
      </c>
      <c r="C23" s="66">
        <v>6</v>
      </c>
      <c r="D23" s="32"/>
      <c r="E23" s="32"/>
      <c r="F23" s="32"/>
      <c r="G23" s="32"/>
      <c r="H23" s="50"/>
      <c r="I23" s="32"/>
      <c r="J23" s="32"/>
      <c r="K23" s="32"/>
      <c r="L23" s="50"/>
      <c r="M23" s="32">
        <v>6</v>
      </c>
      <c r="N23" s="77"/>
      <c r="O23" s="49">
        <f t="shared" si="0"/>
        <v>6</v>
      </c>
    </row>
    <row r="24" spans="1:15" s="78" customFormat="1" ht="39.950000000000003" customHeight="1">
      <c r="A24" s="151" t="s">
        <v>45</v>
      </c>
      <c r="B24" s="152"/>
      <c r="C24" s="18"/>
      <c r="D24" s="43">
        <f>SUM(D13:D23)</f>
        <v>17</v>
      </c>
      <c r="E24" s="43">
        <f t="shared" ref="E24:N24" si="1">SUM(E13:E23)</f>
        <v>17</v>
      </c>
      <c r="F24" s="43">
        <f t="shared" si="1"/>
        <v>22</v>
      </c>
      <c r="G24" s="43">
        <f t="shared" si="1"/>
        <v>32</v>
      </c>
      <c r="H24" s="44">
        <f t="shared" si="1"/>
        <v>30</v>
      </c>
      <c r="I24" s="43">
        <f t="shared" si="1"/>
        <v>22</v>
      </c>
      <c r="J24" s="43">
        <f t="shared" si="1"/>
        <v>29</v>
      </c>
      <c r="K24" s="43">
        <f t="shared" si="1"/>
        <v>26</v>
      </c>
      <c r="L24" s="44">
        <f t="shared" si="1"/>
        <v>10</v>
      </c>
      <c r="M24" s="43">
        <f t="shared" si="1"/>
        <v>6</v>
      </c>
      <c r="N24" s="75">
        <f t="shared" si="1"/>
        <v>0</v>
      </c>
      <c r="O24" s="28"/>
    </row>
    <row r="25" spans="1:15" ht="39.950000000000003" customHeight="1">
      <c r="A25" s="153" t="s">
        <v>46</v>
      </c>
      <c r="B25" s="154"/>
      <c r="C25" s="79"/>
      <c r="D25" s="80">
        <f t="shared" ref="D25:N25" si="2">D24/4</f>
        <v>4.25</v>
      </c>
      <c r="E25" s="80">
        <f t="shared" si="2"/>
        <v>4.25</v>
      </c>
      <c r="F25" s="80">
        <f t="shared" si="2"/>
        <v>5.5</v>
      </c>
      <c r="G25" s="80">
        <f t="shared" si="2"/>
        <v>8</v>
      </c>
      <c r="H25" s="50">
        <f t="shared" si="2"/>
        <v>7.5</v>
      </c>
      <c r="I25" s="80">
        <f t="shared" si="2"/>
        <v>5.5</v>
      </c>
      <c r="J25" s="80">
        <f t="shared" si="2"/>
        <v>7.25</v>
      </c>
      <c r="K25" s="80">
        <f t="shared" si="2"/>
        <v>6.5</v>
      </c>
      <c r="L25" s="50">
        <f t="shared" si="2"/>
        <v>2.5</v>
      </c>
      <c r="M25" s="81">
        <f t="shared" si="2"/>
        <v>1.5</v>
      </c>
      <c r="N25" s="82">
        <f t="shared" si="2"/>
        <v>0</v>
      </c>
      <c r="O25" s="83"/>
    </row>
    <row r="26" spans="1:15" ht="15.95">
      <c r="A26" s="84"/>
      <c r="B26" s="84"/>
      <c r="C26" s="84"/>
      <c r="D26" s="84"/>
      <c r="E26" s="84"/>
      <c r="F26" s="84"/>
      <c r="G26" s="84"/>
      <c r="H26" s="84"/>
      <c r="I26" s="84"/>
      <c r="J26" s="84"/>
      <c r="K26" s="84"/>
      <c r="L26" s="84"/>
      <c r="M26" s="84"/>
      <c r="N26" s="84"/>
      <c r="O26" s="84"/>
    </row>
  </sheetData>
  <mergeCells count="15">
    <mergeCell ref="A25:B25"/>
    <mergeCell ref="A1:O1"/>
    <mergeCell ref="B2:O2"/>
    <mergeCell ref="B3:O3"/>
    <mergeCell ref="B4:O9"/>
    <mergeCell ref="A11:A12"/>
    <mergeCell ref="B11:B12"/>
    <mergeCell ref="C11:C12"/>
    <mergeCell ref="D11:N11"/>
    <mergeCell ref="O11:O12"/>
    <mergeCell ref="A13:A15"/>
    <mergeCell ref="A18:A20"/>
    <mergeCell ref="A21:A22"/>
    <mergeCell ref="A24:B24"/>
    <mergeCell ref="A16:A17"/>
  </mergeCells>
  <phoneticPr fontId="1"/>
  <conditionalFormatting sqref="O13:O24">
    <cfRule type="expression" dxfId="14"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P29"/>
  <sheetViews>
    <sheetView showGridLines="0" zoomScale="70" zoomScaleNormal="70" zoomScaleSheetLayoutView="55" zoomScalePageLayoutView="50" workbookViewId="0">
      <selection sqref="A1:P25"/>
    </sheetView>
  </sheetViews>
  <sheetFormatPr defaultColWidth="8.875" defaultRowHeight="15"/>
  <cols>
    <col min="1" max="1" width="15.625" style="85" customWidth="1"/>
    <col min="2" max="2" width="80.5" style="86" customWidth="1"/>
    <col min="3" max="6" width="15.625" style="87" customWidth="1"/>
    <col min="7" max="17" width="15.625" style="67" customWidth="1"/>
    <col min="18" max="19" width="12.625" style="67" customWidth="1"/>
    <col min="20" max="162" width="8.875" style="67"/>
    <col min="163" max="163" width="3.125" style="67" customWidth="1"/>
    <col min="164" max="164" width="8.875" style="67"/>
    <col min="165" max="165" width="5.625" style="67" customWidth="1"/>
    <col min="166" max="197" width="5.5" style="67" customWidth="1"/>
    <col min="198" max="198" width="6.375" style="67" customWidth="1"/>
    <col min="199" max="418" width="8.875" style="67"/>
    <col min="419" max="419" width="3.125" style="67" customWidth="1"/>
    <col min="420" max="420" width="8.875" style="67"/>
    <col min="421" max="421" width="5.625" style="67" customWidth="1"/>
    <col min="422" max="453" width="5.5" style="67" customWidth="1"/>
    <col min="454" max="454" width="6.375" style="67" customWidth="1"/>
    <col min="455" max="674" width="8.875" style="67"/>
    <col min="675" max="675" width="3.125" style="67" customWidth="1"/>
    <col min="676" max="676" width="8.875" style="67"/>
    <col min="677" max="677" width="5.625" style="67" customWidth="1"/>
    <col min="678" max="709" width="5.5" style="67" customWidth="1"/>
    <col min="710" max="710" width="6.375" style="67" customWidth="1"/>
    <col min="711" max="930" width="8.875" style="67"/>
    <col min="931" max="931" width="3.125" style="67" customWidth="1"/>
    <col min="932" max="932" width="8.875" style="67"/>
    <col min="933" max="933" width="5.625" style="67" customWidth="1"/>
    <col min="934" max="965" width="5.5" style="67" customWidth="1"/>
    <col min="966" max="966" width="6.375" style="67" customWidth="1"/>
    <col min="967" max="1186" width="8.875" style="67"/>
    <col min="1187" max="1187" width="3.125" style="67" customWidth="1"/>
    <col min="1188" max="1188" width="8.875" style="67"/>
    <col min="1189" max="1189" width="5.625" style="67" customWidth="1"/>
    <col min="1190" max="1221" width="5.5" style="67" customWidth="1"/>
    <col min="1222" max="1222" width="6.375" style="67" customWidth="1"/>
    <col min="1223" max="1442" width="8.875" style="67"/>
    <col min="1443" max="1443" width="3.125" style="67" customWidth="1"/>
    <col min="1444" max="1444" width="8.875" style="67"/>
    <col min="1445" max="1445" width="5.625" style="67" customWidth="1"/>
    <col min="1446" max="1477" width="5.5" style="67" customWidth="1"/>
    <col min="1478" max="1478" width="6.375" style="67" customWidth="1"/>
    <col min="1479" max="1698" width="8.875" style="67"/>
    <col min="1699" max="1699" width="3.125" style="67" customWidth="1"/>
    <col min="1700" max="1700" width="8.875" style="67"/>
    <col min="1701" max="1701" width="5.625" style="67" customWidth="1"/>
    <col min="1702" max="1733" width="5.5" style="67" customWidth="1"/>
    <col min="1734" max="1734" width="6.375" style="67" customWidth="1"/>
    <col min="1735" max="1954" width="8.875" style="67"/>
    <col min="1955" max="1955" width="3.125" style="67" customWidth="1"/>
    <col min="1956" max="1956" width="8.875" style="67"/>
    <col min="1957" max="1957" width="5.625" style="67" customWidth="1"/>
    <col min="1958" max="1989" width="5.5" style="67" customWidth="1"/>
    <col min="1990" max="1990" width="6.375" style="67" customWidth="1"/>
    <col min="1991" max="2210" width="8.875" style="67"/>
    <col min="2211" max="2211" width="3.125" style="67" customWidth="1"/>
    <col min="2212" max="2212" width="8.875" style="67"/>
    <col min="2213" max="2213" width="5.625" style="67" customWidth="1"/>
    <col min="2214" max="2245" width="5.5" style="67" customWidth="1"/>
    <col min="2246" max="2246" width="6.375" style="67" customWidth="1"/>
    <col min="2247" max="2466" width="8.875" style="67"/>
    <col min="2467" max="2467" width="3.125" style="67" customWidth="1"/>
    <col min="2468" max="2468" width="8.875" style="67"/>
    <col min="2469" max="2469" width="5.625" style="67" customWidth="1"/>
    <col min="2470" max="2501" width="5.5" style="67" customWidth="1"/>
    <col min="2502" max="2502" width="6.375" style="67" customWidth="1"/>
    <col min="2503" max="2722" width="8.875" style="67"/>
    <col min="2723" max="2723" width="3.125" style="67" customWidth="1"/>
    <col min="2724" max="2724" width="8.875" style="67"/>
    <col min="2725" max="2725" width="5.625" style="67" customWidth="1"/>
    <col min="2726" max="2757" width="5.5" style="67" customWidth="1"/>
    <col min="2758" max="2758" width="6.375" style="67" customWidth="1"/>
    <col min="2759" max="2978" width="8.875" style="67"/>
    <col min="2979" max="2979" width="3.125" style="67" customWidth="1"/>
    <col min="2980" max="2980" width="8.875" style="67"/>
    <col min="2981" max="2981" width="5.625" style="67" customWidth="1"/>
    <col min="2982" max="3013" width="5.5" style="67" customWidth="1"/>
    <col min="3014" max="3014" width="6.375" style="67" customWidth="1"/>
    <col min="3015" max="3234" width="8.875" style="67"/>
    <col min="3235" max="3235" width="3.125" style="67" customWidth="1"/>
    <col min="3236" max="3236" width="8.875" style="67"/>
    <col min="3237" max="3237" width="5.625" style="67" customWidth="1"/>
    <col min="3238" max="3269" width="5.5" style="67" customWidth="1"/>
    <col min="3270" max="3270" width="6.375" style="67" customWidth="1"/>
    <col min="3271" max="3490" width="8.875" style="67"/>
    <col min="3491" max="3491" width="3.125" style="67" customWidth="1"/>
    <col min="3492" max="3492" width="8.875" style="67"/>
    <col min="3493" max="3493" width="5.625" style="67" customWidth="1"/>
    <col min="3494" max="3525" width="5.5" style="67" customWidth="1"/>
    <col min="3526" max="3526" width="6.375" style="67" customWidth="1"/>
    <col min="3527" max="3746" width="8.875" style="67"/>
    <col min="3747" max="3747" width="3.125" style="67" customWidth="1"/>
    <col min="3748" max="3748" width="8.875" style="67"/>
    <col min="3749" max="3749" width="5.625" style="67" customWidth="1"/>
    <col min="3750" max="3781" width="5.5" style="67" customWidth="1"/>
    <col min="3782" max="3782" width="6.375" style="67" customWidth="1"/>
    <col min="3783" max="4002" width="8.875" style="67"/>
    <col min="4003" max="4003" width="3.125" style="67" customWidth="1"/>
    <col min="4004" max="4004" width="8.875" style="67"/>
    <col min="4005" max="4005" width="5.625" style="67" customWidth="1"/>
    <col min="4006" max="4037" width="5.5" style="67" customWidth="1"/>
    <col min="4038" max="4038" width="6.375" style="67" customWidth="1"/>
    <col min="4039" max="4258" width="8.875" style="67"/>
    <col min="4259" max="4259" width="3.125" style="67" customWidth="1"/>
    <col min="4260" max="4260" width="8.875" style="67"/>
    <col min="4261" max="4261" width="5.625" style="67" customWidth="1"/>
    <col min="4262" max="4293" width="5.5" style="67" customWidth="1"/>
    <col min="4294" max="4294" width="6.375" style="67" customWidth="1"/>
    <col min="4295" max="4514" width="8.875" style="67"/>
    <col min="4515" max="4515" width="3.125" style="67" customWidth="1"/>
    <col min="4516" max="4516" width="8.875" style="67"/>
    <col min="4517" max="4517" width="5.625" style="67" customWidth="1"/>
    <col min="4518" max="4549" width="5.5" style="67" customWidth="1"/>
    <col min="4550" max="4550" width="6.375" style="67" customWidth="1"/>
    <col min="4551" max="4770" width="8.875" style="67"/>
    <col min="4771" max="4771" width="3.125" style="67" customWidth="1"/>
    <col min="4772" max="4772" width="8.875" style="67"/>
    <col min="4773" max="4773" width="5.625" style="67" customWidth="1"/>
    <col min="4774" max="4805" width="5.5" style="67" customWidth="1"/>
    <col min="4806" max="4806" width="6.375" style="67" customWidth="1"/>
    <col min="4807" max="5026" width="8.875" style="67"/>
    <col min="5027" max="5027" width="3.125" style="67" customWidth="1"/>
    <col min="5028" max="5028" width="8.875" style="67"/>
    <col min="5029" max="5029" width="5.625" style="67" customWidth="1"/>
    <col min="5030" max="5061" width="5.5" style="67" customWidth="1"/>
    <col min="5062" max="5062" width="6.375" style="67" customWidth="1"/>
    <col min="5063" max="5282" width="8.875" style="67"/>
    <col min="5283" max="5283" width="3.125" style="67" customWidth="1"/>
    <col min="5284" max="5284" width="8.875" style="67"/>
    <col min="5285" max="5285" width="5.625" style="67" customWidth="1"/>
    <col min="5286" max="5317" width="5.5" style="67" customWidth="1"/>
    <col min="5318" max="5318" width="6.375" style="67" customWidth="1"/>
    <col min="5319" max="5538" width="8.875" style="67"/>
    <col min="5539" max="5539" width="3.125" style="67" customWidth="1"/>
    <col min="5540" max="5540" width="8.875" style="67"/>
    <col min="5541" max="5541" width="5.625" style="67" customWidth="1"/>
    <col min="5542" max="5573" width="5.5" style="67" customWidth="1"/>
    <col min="5574" max="5574" width="6.375" style="67" customWidth="1"/>
    <col min="5575" max="5794" width="8.875" style="67"/>
    <col min="5795" max="5795" width="3.125" style="67" customWidth="1"/>
    <col min="5796" max="5796" width="8.875" style="67"/>
    <col min="5797" max="5797" width="5.625" style="67" customWidth="1"/>
    <col min="5798" max="5829" width="5.5" style="67" customWidth="1"/>
    <col min="5830" max="5830" width="6.375" style="67" customWidth="1"/>
    <col min="5831" max="6050" width="8.875" style="67"/>
    <col min="6051" max="6051" width="3.125" style="67" customWidth="1"/>
    <col min="6052" max="6052" width="8.875" style="67"/>
    <col min="6053" max="6053" width="5.625" style="67" customWidth="1"/>
    <col min="6054" max="6085" width="5.5" style="67" customWidth="1"/>
    <col min="6086" max="6086" width="6.375" style="67" customWidth="1"/>
    <col min="6087" max="6306" width="8.875" style="67"/>
    <col min="6307" max="6307" width="3.125" style="67" customWidth="1"/>
    <col min="6308" max="6308" width="8.875" style="67"/>
    <col min="6309" max="6309" width="5.625" style="67" customWidth="1"/>
    <col min="6310" max="6341" width="5.5" style="67" customWidth="1"/>
    <col min="6342" max="6342" width="6.375" style="67" customWidth="1"/>
    <col min="6343" max="6562" width="8.875" style="67"/>
    <col min="6563" max="6563" width="3.125" style="67" customWidth="1"/>
    <col min="6564" max="6564" width="8.875" style="67"/>
    <col min="6565" max="6565" width="5.625" style="67" customWidth="1"/>
    <col min="6566" max="6597" width="5.5" style="67" customWidth="1"/>
    <col min="6598" max="6598" width="6.375" style="67" customWidth="1"/>
    <col min="6599" max="6818" width="8.875" style="67"/>
    <col min="6819" max="6819" width="3.125" style="67" customWidth="1"/>
    <col min="6820" max="6820" width="8.875" style="67"/>
    <col min="6821" max="6821" width="5.625" style="67" customWidth="1"/>
    <col min="6822" max="6853" width="5.5" style="67" customWidth="1"/>
    <col min="6854" max="6854" width="6.375" style="67" customWidth="1"/>
    <col min="6855" max="7074" width="8.875" style="67"/>
    <col min="7075" max="7075" width="3.125" style="67" customWidth="1"/>
    <col min="7076" max="7076" width="8.875" style="67"/>
    <col min="7077" max="7077" width="5.625" style="67" customWidth="1"/>
    <col min="7078" max="7109" width="5.5" style="67" customWidth="1"/>
    <col min="7110" max="7110" width="6.375" style="67" customWidth="1"/>
    <col min="7111" max="7330" width="8.875" style="67"/>
    <col min="7331" max="7331" width="3.125" style="67" customWidth="1"/>
    <col min="7332" max="7332" width="8.875" style="67"/>
    <col min="7333" max="7333" width="5.625" style="67" customWidth="1"/>
    <col min="7334" max="7365" width="5.5" style="67" customWidth="1"/>
    <col min="7366" max="7366" width="6.375" style="67" customWidth="1"/>
    <col min="7367" max="7586" width="8.875" style="67"/>
    <col min="7587" max="7587" width="3.125" style="67" customWidth="1"/>
    <col min="7588" max="7588" width="8.875" style="67"/>
    <col min="7589" max="7589" width="5.625" style="67" customWidth="1"/>
    <col min="7590" max="7621" width="5.5" style="67" customWidth="1"/>
    <col min="7622" max="7622" width="6.375" style="67" customWidth="1"/>
    <col min="7623" max="7842" width="8.875" style="67"/>
    <col min="7843" max="7843" width="3.125" style="67" customWidth="1"/>
    <col min="7844" max="7844" width="8.875" style="67"/>
    <col min="7845" max="7845" width="5.625" style="67" customWidth="1"/>
    <col min="7846" max="7877" width="5.5" style="67" customWidth="1"/>
    <col min="7878" max="7878" width="6.375" style="67" customWidth="1"/>
    <col min="7879" max="8098" width="8.875" style="67"/>
    <col min="8099" max="8099" width="3.125" style="67" customWidth="1"/>
    <col min="8100" max="8100" width="8.875" style="67"/>
    <col min="8101" max="8101" width="5.625" style="67" customWidth="1"/>
    <col min="8102" max="8133" width="5.5" style="67" customWidth="1"/>
    <col min="8134" max="8134" width="6.375" style="67" customWidth="1"/>
    <col min="8135" max="8354" width="8.875" style="67"/>
    <col min="8355" max="8355" width="3.125" style="67" customWidth="1"/>
    <col min="8356" max="8356" width="8.875" style="67"/>
    <col min="8357" max="8357" width="5.625" style="67" customWidth="1"/>
    <col min="8358" max="8389" width="5.5" style="67" customWidth="1"/>
    <col min="8390" max="8390" width="6.375" style="67" customWidth="1"/>
    <col min="8391" max="8610" width="8.875" style="67"/>
    <col min="8611" max="8611" width="3.125" style="67" customWidth="1"/>
    <col min="8612" max="8612" width="8.875" style="67"/>
    <col min="8613" max="8613" width="5.625" style="67" customWidth="1"/>
    <col min="8614" max="8645" width="5.5" style="67" customWidth="1"/>
    <col min="8646" max="8646" width="6.375" style="67" customWidth="1"/>
    <col min="8647" max="8866" width="8.875" style="67"/>
    <col min="8867" max="8867" width="3.125" style="67" customWidth="1"/>
    <col min="8868" max="8868" width="8.875" style="67"/>
    <col min="8869" max="8869" width="5.625" style="67" customWidth="1"/>
    <col min="8870" max="8901" width="5.5" style="67" customWidth="1"/>
    <col min="8902" max="8902" width="6.375" style="67" customWidth="1"/>
    <col min="8903" max="9122" width="8.875" style="67"/>
    <col min="9123" max="9123" width="3.125" style="67" customWidth="1"/>
    <col min="9124" max="9124" width="8.875" style="67"/>
    <col min="9125" max="9125" width="5.625" style="67" customWidth="1"/>
    <col min="9126" max="9157" width="5.5" style="67" customWidth="1"/>
    <col min="9158" max="9158" width="6.375" style="67" customWidth="1"/>
    <col min="9159" max="9378" width="8.875" style="67"/>
    <col min="9379" max="9379" width="3.125" style="67" customWidth="1"/>
    <col min="9380" max="9380" width="8.875" style="67"/>
    <col min="9381" max="9381" width="5.625" style="67" customWidth="1"/>
    <col min="9382" max="9413" width="5.5" style="67" customWidth="1"/>
    <col min="9414" max="9414" width="6.375" style="67" customWidth="1"/>
    <col min="9415" max="9634" width="8.875" style="67"/>
    <col min="9635" max="9635" width="3.125" style="67" customWidth="1"/>
    <col min="9636" max="9636" width="8.875" style="67"/>
    <col min="9637" max="9637" width="5.625" style="67" customWidth="1"/>
    <col min="9638" max="9669" width="5.5" style="67" customWidth="1"/>
    <col min="9670" max="9670" width="6.375" style="67" customWidth="1"/>
    <col min="9671" max="9890" width="8.875" style="67"/>
    <col min="9891" max="9891" width="3.125" style="67" customWidth="1"/>
    <col min="9892" max="9892" width="8.875" style="67"/>
    <col min="9893" max="9893" width="5.625" style="67" customWidth="1"/>
    <col min="9894" max="9925" width="5.5" style="67" customWidth="1"/>
    <col min="9926" max="9926" width="6.375" style="67" customWidth="1"/>
    <col min="9927" max="10146" width="8.875" style="67"/>
    <col min="10147" max="10147" width="3.125" style="67" customWidth="1"/>
    <col min="10148" max="10148" width="8.875" style="67"/>
    <col min="10149" max="10149" width="5.625" style="67" customWidth="1"/>
    <col min="10150" max="10181" width="5.5" style="67" customWidth="1"/>
    <col min="10182" max="10182" width="6.375" style="67" customWidth="1"/>
    <col min="10183" max="10402" width="8.875" style="67"/>
    <col min="10403" max="10403" width="3.125" style="67" customWidth="1"/>
    <col min="10404" max="10404" width="8.875" style="67"/>
    <col min="10405" max="10405" width="5.625" style="67" customWidth="1"/>
    <col min="10406" max="10437" width="5.5" style="67" customWidth="1"/>
    <col min="10438" max="10438" width="6.375" style="67" customWidth="1"/>
    <col min="10439" max="10658" width="8.875" style="67"/>
    <col min="10659" max="10659" width="3.125" style="67" customWidth="1"/>
    <col min="10660" max="10660" width="8.875" style="67"/>
    <col min="10661" max="10661" width="5.625" style="67" customWidth="1"/>
    <col min="10662" max="10693" width="5.5" style="67" customWidth="1"/>
    <col min="10694" max="10694" width="6.375" style="67" customWidth="1"/>
    <col min="10695" max="10914" width="8.875" style="67"/>
    <col min="10915" max="10915" width="3.125" style="67" customWidth="1"/>
    <col min="10916" max="10916" width="8.875" style="67"/>
    <col min="10917" max="10917" width="5.625" style="67" customWidth="1"/>
    <col min="10918" max="10949" width="5.5" style="67" customWidth="1"/>
    <col min="10950" max="10950" width="6.375" style="67" customWidth="1"/>
    <col min="10951" max="11170" width="8.875" style="67"/>
    <col min="11171" max="11171" width="3.125" style="67" customWidth="1"/>
    <col min="11172" max="11172" width="8.875" style="67"/>
    <col min="11173" max="11173" width="5.625" style="67" customWidth="1"/>
    <col min="11174" max="11205" width="5.5" style="67" customWidth="1"/>
    <col min="11206" max="11206" width="6.375" style="67" customWidth="1"/>
    <col min="11207" max="11426" width="8.875" style="67"/>
    <col min="11427" max="11427" width="3.125" style="67" customWidth="1"/>
    <col min="11428" max="11428" width="8.875" style="67"/>
    <col min="11429" max="11429" width="5.625" style="67" customWidth="1"/>
    <col min="11430" max="11461" width="5.5" style="67" customWidth="1"/>
    <col min="11462" max="11462" width="6.375" style="67" customWidth="1"/>
    <col min="11463" max="11682" width="8.875" style="67"/>
    <col min="11683" max="11683" width="3.125" style="67" customWidth="1"/>
    <col min="11684" max="11684" width="8.875" style="67"/>
    <col min="11685" max="11685" width="5.625" style="67" customWidth="1"/>
    <col min="11686" max="11717" width="5.5" style="67" customWidth="1"/>
    <col min="11718" max="11718" width="6.375" style="67" customWidth="1"/>
    <col min="11719" max="11938" width="8.875" style="67"/>
    <col min="11939" max="11939" width="3.125" style="67" customWidth="1"/>
    <col min="11940" max="11940" width="8.875" style="67"/>
    <col min="11941" max="11941" width="5.625" style="67" customWidth="1"/>
    <col min="11942" max="11973" width="5.5" style="67" customWidth="1"/>
    <col min="11974" max="11974" width="6.375" style="67" customWidth="1"/>
    <col min="11975" max="12194" width="8.875" style="67"/>
    <col min="12195" max="12195" width="3.125" style="67" customWidth="1"/>
    <col min="12196" max="12196" width="8.875" style="67"/>
    <col min="12197" max="12197" width="5.625" style="67" customWidth="1"/>
    <col min="12198" max="12229" width="5.5" style="67" customWidth="1"/>
    <col min="12230" max="12230" width="6.375" style="67" customWidth="1"/>
    <col min="12231" max="12450" width="8.875" style="67"/>
    <col min="12451" max="12451" width="3.125" style="67" customWidth="1"/>
    <col min="12452" max="12452" width="8.875" style="67"/>
    <col min="12453" max="12453" width="5.625" style="67" customWidth="1"/>
    <col min="12454" max="12485" width="5.5" style="67" customWidth="1"/>
    <col min="12486" max="12486" width="6.375" style="67" customWidth="1"/>
    <col min="12487" max="12706" width="8.875" style="67"/>
    <col min="12707" max="12707" width="3.125" style="67" customWidth="1"/>
    <col min="12708" max="12708" width="8.875" style="67"/>
    <col min="12709" max="12709" width="5.625" style="67" customWidth="1"/>
    <col min="12710" max="12741" width="5.5" style="67" customWidth="1"/>
    <col min="12742" max="12742" width="6.375" style="67" customWidth="1"/>
    <col min="12743" max="12962" width="8.875" style="67"/>
    <col min="12963" max="12963" width="3.125" style="67" customWidth="1"/>
    <col min="12964" max="12964" width="8.875" style="67"/>
    <col min="12965" max="12965" width="5.625" style="67" customWidth="1"/>
    <col min="12966" max="12997" width="5.5" style="67" customWidth="1"/>
    <col min="12998" max="12998" width="6.375" style="67" customWidth="1"/>
    <col min="12999" max="13218" width="8.875" style="67"/>
    <col min="13219" max="13219" width="3.125" style="67" customWidth="1"/>
    <col min="13220" max="13220" width="8.875" style="67"/>
    <col min="13221" max="13221" width="5.625" style="67" customWidth="1"/>
    <col min="13222" max="13253" width="5.5" style="67" customWidth="1"/>
    <col min="13254" max="13254" width="6.375" style="67" customWidth="1"/>
    <col min="13255" max="13474" width="8.875" style="67"/>
    <col min="13475" max="13475" width="3.125" style="67" customWidth="1"/>
    <col min="13476" max="13476" width="8.875" style="67"/>
    <col min="13477" max="13477" width="5.625" style="67" customWidth="1"/>
    <col min="13478" max="13509" width="5.5" style="67" customWidth="1"/>
    <col min="13510" max="13510" width="6.375" style="67" customWidth="1"/>
    <col min="13511" max="13730" width="8.875" style="67"/>
    <col min="13731" max="13731" width="3.125" style="67" customWidth="1"/>
    <col min="13732" max="13732" width="8.875" style="67"/>
    <col min="13733" max="13733" width="5.625" style="67" customWidth="1"/>
    <col min="13734" max="13765" width="5.5" style="67" customWidth="1"/>
    <col min="13766" max="13766" width="6.375" style="67" customWidth="1"/>
    <col min="13767" max="13986" width="8.875" style="67"/>
    <col min="13987" max="13987" width="3.125" style="67" customWidth="1"/>
    <col min="13988" max="13988" width="8.875" style="67"/>
    <col min="13989" max="13989" width="5.625" style="67" customWidth="1"/>
    <col min="13990" max="14021" width="5.5" style="67" customWidth="1"/>
    <col min="14022" max="14022" width="6.375" style="67" customWidth="1"/>
    <col min="14023" max="14242" width="8.875" style="67"/>
    <col min="14243" max="14243" width="3.125" style="67" customWidth="1"/>
    <col min="14244" max="14244" width="8.875" style="67"/>
    <col min="14245" max="14245" width="5.625" style="67" customWidth="1"/>
    <col min="14246" max="14277" width="5.5" style="67" customWidth="1"/>
    <col min="14278" max="14278" width="6.375" style="67" customWidth="1"/>
    <col min="14279" max="14498" width="8.875" style="67"/>
    <col min="14499" max="14499" width="3.125" style="67" customWidth="1"/>
    <col min="14500" max="14500" width="8.875" style="67"/>
    <col min="14501" max="14501" width="5.625" style="67" customWidth="1"/>
    <col min="14502" max="14533" width="5.5" style="67" customWidth="1"/>
    <col min="14534" max="14534" width="6.375" style="67" customWidth="1"/>
    <col min="14535" max="14754" width="8.875" style="67"/>
    <col min="14755" max="14755" width="3.125" style="67" customWidth="1"/>
    <col min="14756" max="14756" width="8.875" style="67"/>
    <col min="14757" max="14757" width="5.625" style="67" customWidth="1"/>
    <col min="14758" max="14789" width="5.5" style="67" customWidth="1"/>
    <col min="14790" max="14790" width="6.375" style="67" customWidth="1"/>
    <col min="14791" max="15010" width="8.875" style="67"/>
    <col min="15011" max="15011" width="3.125" style="67" customWidth="1"/>
    <col min="15012" max="15012" width="8.875" style="67"/>
    <col min="15013" max="15013" width="5.625" style="67" customWidth="1"/>
    <col min="15014" max="15045" width="5.5" style="67" customWidth="1"/>
    <col min="15046" max="15046" width="6.375" style="67" customWidth="1"/>
    <col min="15047" max="15266" width="8.875" style="67"/>
    <col min="15267" max="15267" width="3.125" style="67" customWidth="1"/>
    <col min="15268" max="15268" width="8.875" style="67"/>
    <col min="15269" max="15269" width="5.625" style="67" customWidth="1"/>
    <col min="15270" max="15301" width="5.5" style="67" customWidth="1"/>
    <col min="15302" max="15302" width="6.375" style="67" customWidth="1"/>
    <col min="15303" max="15522" width="8.875" style="67"/>
    <col min="15523" max="15523" width="3.125" style="67" customWidth="1"/>
    <col min="15524" max="15524" width="8.875" style="67"/>
    <col min="15525" max="15525" width="5.625" style="67" customWidth="1"/>
    <col min="15526" max="15557" width="5.5" style="67" customWidth="1"/>
    <col min="15558" max="15558" width="6.375" style="67" customWidth="1"/>
    <col min="15559" max="15778" width="8.875" style="67"/>
    <col min="15779" max="15779" width="3.125" style="67" customWidth="1"/>
    <col min="15780" max="15780" width="8.875" style="67"/>
    <col min="15781" max="15781" width="5.625" style="67" customWidth="1"/>
    <col min="15782" max="15813" width="5.5" style="67" customWidth="1"/>
    <col min="15814" max="15814" width="6.375" style="67" customWidth="1"/>
    <col min="15815" max="16034" width="8.875" style="67"/>
    <col min="16035" max="16035" width="3.125" style="67" customWidth="1"/>
    <col min="16036" max="16036" width="8.875" style="67"/>
    <col min="16037" max="16037" width="5.625" style="67" customWidth="1"/>
    <col min="16038" max="16069" width="5.5" style="67" customWidth="1"/>
    <col min="16070" max="16070" width="6.375" style="67" customWidth="1"/>
    <col min="16071" max="16384" width="8.875" style="67"/>
  </cols>
  <sheetData>
    <row r="1" spans="1:16" ht="23.1" customHeight="1">
      <c r="A1" s="163" t="s">
        <v>145</v>
      </c>
      <c r="B1" s="164"/>
      <c r="C1" s="164"/>
      <c r="D1" s="164"/>
      <c r="E1" s="164"/>
      <c r="F1" s="164"/>
      <c r="G1" s="164"/>
      <c r="H1" s="164"/>
      <c r="I1" s="164"/>
      <c r="J1" s="164"/>
      <c r="K1" s="164"/>
      <c r="L1" s="164"/>
      <c r="M1" s="164"/>
      <c r="N1" s="164"/>
      <c r="O1" s="164"/>
      <c r="P1" s="165"/>
    </row>
    <row r="2" spans="1:16" ht="23.1" customHeight="1">
      <c r="A2" s="68" t="s">
        <v>1</v>
      </c>
      <c r="B2" s="134" t="s">
        <v>146</v>
      </c>
      <c r="C2" s="134"/>
      <c r="D2" s="134"/>
      <c r="E2" s="134"/>
      <c r="F2" s="134"/>
      <c r="G2" s="134"/>
      <c r="H2" s="134"/>
      <c r="I2" s="134"/>
      <c r="J2" s="134"/>
      <c r="K2" s="134"/>
      <c r="L2" s="134"/>
      <c r="M2" s="134"/>
      <c r="N2" s="134"/>
      <c r="O2" s="134"/>
      <c r="P2" s="135"/>
    </row>
    <row r="3" spans="1:16" ht="23.1" customHeight="1">
      <c r="A3" s="69" t="s">
        <v>3</v>
      </c>
      <c r="B3" s="136" t="s">
        <v>147</v>
      </c>
      <c r="C3" s="136"/>
      <c r="D3" s="136"/>
      <c r="E3" s="136"/>
      <c r="F3" s="136"/>
      <c r="G3" s="136"/>
      <c r="H3" s="136"/>
      <c r="I3" s="136"/>
      <c r="J3" s="136"/>
      <c r="K3" s="136"/>
      <c r="L3" s="136"/>
      <c r="M3" s="136"/>
      <c r="N3" s="136"/>
      <c r="O3" s="136"/>
      <c r="P3" s="137"/>
    </row>
    <row r="4" spans="1:16" ht="23.1" customHeight="1">
      <c r="A4" s="70" t="s">
        <v>5</v>
      </c>
      <c r="B4" s="138" t="s">
        <v>148</v>
      </c>
      <c r="C4" s="136"/>
      <c r="D4" s="136"/>
      <c r="E4" s="136"/>
      <c r="F4" s="136"/>
      <c r="G4" s="136"/>
      <c r="H4" s="136"/>
      <c r="I4" s="136"/>
      <c r="J4" s="136"/>
      <c r="K4" s="136"/>
      <c r="L4" s="136"/>
      <c r="M4" s="136"/>
      <c r="N4" s="136"/>
      <c r="O4" s="136"/>
      <c r="P4" s="137"/>
    </row>
    <row r="5" spans="1:16" ht="23.1" customHeight="1">
      <c r="A5" s="71"/>
      <c r="B5" s="138"/>
      <c r="C5" s="136"/>
      <c r="D5" s="136"/>
      <c r="E5" s="136"/>
      <c r="F5" s="136"/>
      <c r="G5" s="136"/>
      <c r="H5" s="136"/>
      <c r="I5" s="136"/>
      <c r="J5" s="136"/>
      <c r="K5" s="136"/>
      <c r="L5" s="136"/>
      <c r="M5" s="136"/>
      <c r="N5" s="136"/>
      <c r="O5" s="136"/>
      <c r="P5" s="137"/>
    </row>
    <row r="6" spans="1:16" ht="23.1" customHeight="1">
      <c r="A6" s="71"/>
      <c r="B6" s="138"/>
      <c r="C6" s="136"/>
      <c r="D6" s="136"/>
      <c r="E6" s="136"/>
      <c r="F6" s="136"/>
      <c r="G6" s="136"/>
      <c r="H6" s="136"/>
      <c r="I6" s="136"/>
      <c r="J6" s="136"/>
      <c r="K6" s="136"/>
      <c r="L6" s="136"/>
      <c r="M6" s="136"/>
      <c r="N6" s="136"/>
      <c r="O6" s="136"/>
      <c r="P6" s="137"/>
    </row>
    <row r="7" spans="1:16" ht="23.1" customHeight="1">
      <c r="A7" s="71"/>
      <c r="B7" s="138"/>
      <c r="C7" s="136"/>
      <c r="D7" s="136"/>
      <c r="E7" s="136"/>
      <c r="F7" s="136"/>
      <c r="G7" s="136"/>
      <c r="H7" s="136"/>
      <c r="I7" s="136"/>
      <c r="J7" s="136"/>
      <c r="K7" s="136"/>
      <c r="L7" s="136"/>
      <c r="M7" s="136"/>
      <c r="N7" s="136"/>
      <c r="O7" s="136"/>
      <c r="P7" s="137"/>
    </row>
    <row r="8" spans="1:16" ht="23.1" customHeight="1">
      <c r="A8" s="71"/>
      <c r="B8" s="136"/>
      <c r="C8" s="136"/>
      <c r="D8" s="136"/>
      <c r="E8" s="136"/>
      <c r="F8" s="136"/>
      <c r="G8" s="136"/>
      <c r="H8" s="136"/>
      <c r="I8" s="136"/>
      <c r="J8" s="136"/>
      <c r="K8" s="136"/>
      <c r="L8" s="136"/>
      <c r="M8" s="136"/>
      <c r="N8" s="136"/>
      <c r="O8" s="136"/>
      <c r="P8" s="137"/>
    </row>
    <row r="9" spans="1:16" ht="23.1" customHeight="1">
      <c r="A9" s="72"/>
      <c r="B9" s="139"/>
      <c r="C9" s="139"/>
      <c r="D9" s="139"/>
      <c r="E9" s="139"/>
      <c r="F9" s="139"/>
      <c r="G9" s="139"/>
      <c r="H9" s="139"/>
      <c r="I9" s="139"/>
      <c r="J9" s="139"/>
      <c r="K9" s="139"/>
      <c r="L9" s="139"/>
      <c r="M9" s="139"/>
      <c r="N9" s="139"/>
      <c r="O9" s="139"/>
      <c r="P9" s="140"/>
    </row>
    <row r="10" spans="1:16" ht="23.1" customHeight="1">
      <c r="A10" s="73"/>
      <c r="B10" s="37"/>
      <c r="C10" s="37"/>
      <c r="D10" s="37"/>
      <c r="E10" s="37"/>
      <c r="F10" s="37"/>
      <c r="G10" s="37"/>
      <c r="H10" s="37"/>
      <c r="I10" s="37"/>
      <c r="J10" s="37"/>
      <c r="K10" s="37"/>
      <c r="L10" s="37"/>
      <c r="M10" s="37"/>
      <c r="N10" s="37"/>
      <c r="O10" s="37"/>
      <c r="P10" s="37"/>
    </row>
    <row r="11" spans="1:16" ht="39.950000000000003" customHeight="1">
      <c r="A11" s="141" t="s">
        <v>7</v>
      </c>
      <c r="B11" s="143" t="s">
        <v>8</v>
      </c>
      <c r="C11" s="144" t="s">
        <v>9</v>
      </c>
      <c r="D11" s="147" t="s">
        <v>149</v>
      </c>
      <c r="E11" s="147"/>
      <c r="F11" s="147"/>
      <c r="G11" s="147"/>
      <c r="H11" s="147"/>
      <c r="I11" s="147"/>
      <c r="J11" s="147"/>
      <c r="K11" s="147"/>
      <c r="L11" s="147"/>
      <c r="M11" s="147"/>
      <c r="N11" s="147"/>
      <c r="O11" s="147"/>
      <c r="P11" s="145" t="s">
        <v>11</v>
      </c>
    </row>
    <row r="12" spans="1:16" ht="39.950000000000003" customHeight="1">
      <c r="A12" s="142"/>
      <c r="B12" s="143"/>
      <c r="C12" s="143"/>
      <c r="D12" s="46" t="s">
        <v>12</v>
      </c>
      <c r="E12" s="47" t="s">
        <v>13</v>
      </c>
      <c r="F12" s="47" t="s">
        <v>14</v>
      </c>
      <c r="G12" s="47" t="s">
        <v>15</v>
      </c>
      <c r="H12" s="47" t="s">
        <v>16</v>
      </c>
      <c r="I12" s="47" t="s">
        <v>17</v>
      </c>
      <c r="J12" s="47" t="s">
        <v>18</v>
      </c>
      <c r="K12" s="47" t="s">
        <v>19</v>
      </c>
      <c r="L12" s="47" t="s">
        <v>20</v>
      </c>
      <c r="M12" s="47" t="s">
        <v>21</v>
      </c>
      <c r="N12" s="47">
        <v>2</v>
      </c>
      <c r="O12" s="48">
        <v>3</v>
      </c>
      <c r="P12" s="146"/>
    </row>
    <row r="13" spans="1:16" ht="39.950000000000003" customHeight="1">
      <c r="A13" s="162" t="s">
        <v>23</v>
      </c>
      <c r="B13" s="26" t="s">
        <v>150</v>
      </c>
      <c r="C13" s="28">
        <v>24</v>
      </c>
      <c r="D13" s="29">
        <v>4</v>
      </c>
      <c r="E13" s="29">
        <v>4</v>
      </c>
      <c r="F13" s="29">
        <v>4</v>
      </c>
      <c r="G13" s="30">
        <v>4</v>
      </c>
      <c r="H13" s="30">
        <v>4</v>
      </c>
      <c r="I13" s="29">
        <v>4</v>
      </c>
      <c r="J13" s="29"/>
      <c r="K13" s="29"/>
      <c r="L13" s="30"/>
      <c r="M13" s="29"/>
      <c r="N13" s="29"/>
      <c r="O13" s="58"/>
      <c r="P13" s="28">
        <f t="shared" ref="P13:P23" si="0">SUM(D13:O13)</f>
        <v>24</v>
      </c>
    </row>
    <row r="14" spans="1:16" ht="39.950000000000003" customHeight="1">
      <c r="A14" s="156"/>
      <c r="B14" s="16" t="s">
        <v>151</v>
      </c>
      <c r="C14" s="5">
        <v>24</v>
      </c>
      <c r="D14" s="6"/>
      <c r="E14" s="6"/>
      <c r="F14" s="6"/>
      <c r="G14" s="20"/>
      <c r="H14" s="20"/>
      <c r="I14" s="6"/>
      <c r="J14" s="6">
        <v>5</v>
      </c>
      <c r="K14" s="6">
        <v>5</v>
      </c>
      <c r="L14" s="20">
        <v>5</v>
      </c>
      <c r="M14" s="6">
        <v>5</v>
      </c>
      <c r="N14" s="6">
        <v>4</v>
      </c>
      <c r="O14" s="102"/>
      <c r="P14" s="5">
        <f t="shared" ref="P14" si="1">SUM(D14:O14)</f>
        <v>24</v>
      </c>
    </row>
    <row r="15" spans="1:16" ht="39.950000000000003" customHeight="1">
      <c r="A15" s="150"/>
      <c r="B15" s="106" t="s">
        <v>152</v>
      </c>
      <c r="C15" s="88">
        <v>10</v>
      </c>
      <c r="D15" s="43"/>
      <c r="E15" s="43"/>
      <c r="F15" s="43"/>
      <c r="G15" s="44"/>
      <c r="H15" s="44"/>
      <c r="I15" s="43"/>
      <c r="J15" s="43"/>
      <c r="K15" s="43"/>
      <c r="L15" s="44"/>
      <c r="M15" s="43"/>
      <c r="N15" s="43"/>
      <c r="O15" s="107"/>
      <c r="P15" s="88">
        <f t="shared" si="0"/>
        <v>0</v>
      </c>
    </row>
    <row r="16" spans="1:16" ht="42" customHeight="1">
      <c r="A16" s="161" t="s">
        <v>27</v>
      </c>
      <c r="B16" s="16" t="s">
        <v>153</v>
      </c>
      <c r="C16" s="12">
        <v>16</v>
      </c>
      <c r="D16" s="29"/>
      <c r="E16" s="29"/>
      <c r="F16" s="29"/>
      <c r="G16" s="30">
        <v>7</v>
      </c>
      <c r="H16" s="30">
        <v>9</v>
      </c>
      <c r="I16" s="29"/>
      <c r="J16" s="29"/>
      <c r="K16" s="29"/>
      <c r="L16" s="30"/>
      <c r="M16" s="29"/>
      <c r="N16" s="29"/>
      <c r="O16" s="58"/>
      <c r="P16" s="28">
        <f t="shared" si="0"/>
        <v>16</v>
      </c>
    </row>
    <row r="17" spans="1:16" ht="59.25" customHeight="1">
      <c r="A17" s="160"/>
      <c r="B17" s="16" t="s">
        <v>154</v>
      </c>
      <c r="C17" s="27">
        <v>32</v>
      </c>
      <c r="D17" s="29">
        <v>4</v>
      </c>
      <c r="E17" s="29">
        <v>4</v>
      </c>
      <c r="F17" s="29">
        <v>4</v>
      </c>
      <c r="G17" s="30"/>
      <c r="H17" s="30"/>
      <c r="I17" s="29">
        <v>4</v>
      </c>
      <c r="J17" s="29">
        <v>4</v>
      </c>
      <c r="K17" s="29">
        <v>4</v>
      </c>
      <c r="L17" s="30"/>
      <c r="M17" s="29">
        <v>4</v>
      </c>
      <c r="N17" s="29">
        <v>4</v>
      </c>
      <c r="O17" s="58"/>
      <c r="P17" s="28">
        <f t="shared" si="0"/>
        <v>32</v>
      </c>
    </row>
    <row r="18" spans="1:16" ht="39.950000000000003" customHeight="1">
      <c r="A18" s="148" t="s">
        <v>155</v>
      </c>
      <c r="B18" s="15" t="s">
        <v>156</v>
      </c>
      <c r="C18" s="10">
        <v>19</v>
      </c>
      <c r="D18" s="3">
        <v>4</v>
      </c>
      <c r="E18" s="3">
        <v>4</v>
      </c>
      <c r="F18" s="3">
        <v>4</v>
      </c>
      <c r="G18" s="19">
        <v>4</v>
      </c>
      <c r="H18" s="19">
        <v>3</v>
      </c>
      <c r="I18" s="3"/>
      <c r="J18" s="3"/>
      <c r="K18" s="3"/>
      <c r="L18" s="19"/>
      <c r="M18" s="3"/>
      <c r="N18" s="3"/>
      <c r="O18" s="63"/>
      <c r="P18" s="2">
        <f t="shared" si="0"/>
        <v>19</v>
      </c>
    </row>
    <row r="19" spans="1:16" ht="39.950000000000003" customHeight="1">
      <c r="A19" s="148"/>
      <c r="B19" s="16" t="s">
        <v>157</v>
      </c>
      <c r="C19" s="12">
        <v>12</v>
      </c>
      <c r="D19" s="34"/>
      <c r="E19" s="34"/>
      <c r="F19" s="34"/>
      <c r="G19" s="41"/>
      <c r="H19" s="41"/>
      <c r="I19" s="34">
        <v>2</v>
      </c>
      <c r="J19" s="34">
        <v>2</v>
      </c>
      <c r="K19" s="34">
        <v>2</v>
      </c>
      <c r="L19" s="41"/>
      <c r="M19" s="34">
        <v>2</v>
      </c>
      <c r="N19" s="34">
        <v>2</v>
      </c>
      <c r="O19" s="62">
        <v>2</v>
      </c>
      <c r="P19" s="5">
        <f t="shared" si="0"/>
        <v>12</v>
      </c>
    </row>
    <row r="20" spans="1:16" ht="39.950000000000003" customHeight="1">
      <c r="A20" s="148"/>
      <c r="B20" s="17" t="s">
        <v>158</v>
      </c>
      <c r="C20" s="14">
        <v>11</v>
      </c>
      <c r="D20" s="8"/>
      <c r="E20" s="8"/>
      <c r="F20" s="8"/>
      <c r="G20" s="21"/>
      <c r="H20" s="21"/>
      <c r="I20" s="8">
        <v>2</v>
      </c>
      <c r="J20" s="8">
        <v>2</v>
      </c>
      <c r="K20" s="8">
        <v>2</v>
      </c>
      <c r="L20" s="21"/>
      <c r="M20" s="8">
        <v>2</v>
      </c>
      <c r="N20" s="8">
        <v>2</v>
      </c>
      <c r="O20" s="59">
        <v>1</v>
      </c>
      <c r="P20" s="7">
        <f t="shared" si="0"/>
        <v>11</v>
      </c>
    </row>
    <row r="21" spans="1:16" ht="39.950000000000003" customHeight="1">
      <c r="A21" s="148"/>
      <c r="B21" s="35" t="s">
        <v>159</v>
      </c>
      <c r="C21" s="27">
        <v>8</v>
      </c>
      <c r="D21" s="23">
        <v>2</v>
      </c>
      <c r="E21" s="23">
        <v>2</v>
      </c>
      <c r="F21" s="23">
        <v>2</v>
      </c>
      <c r="G21" s="24">
        <v>2</v>
      </c>
      <c r="H21" s="24"/>
      <c r="I21" s="23"/>
      <c r="J21" s="23"/>
      <c r="K21" s="23"/>
      <c r="L21" s="24"/>
      <c r="M21" s="23"/>
      <c r="N21" s="23"/>
      <c r="O21" s="61"/>
      <c r="P21" s="28">
        <f t="shared" si="0"/>
        <v>8</v>
      </c>
    </row>
    <row r="22" spans="1:16" ht="39.950000000000003" customHeight="1">
      <c r="A22" s="148"/>
      <c r="B22" s="35" t="s">
        <v>160</v>
      </c>
      <c r="C22" s="12">
        <v>3</v>
      </c>
      <c r="D22" s="34"/>
      <c r="E22" s="34"/>
      <c r="F22" s="34"/>
      <c r="G22" s="41"/>
      <c r="H22" s="41">
        <v>3</v>
      </c>
      <c r="I22" s="34"/>
      <c r="J22" s="34"/>
      <c r="K22" s="34"/>
      <c r="L22" s="41"/>
      <c r="M22" s="34"/>
      <c r="N22" s="34"/>
      <c r="O22" s="62"/>
      <c r="P22" s="5">
        <f t="shared" si="0"/>
        <v>3</v>
      </c>
    </row>
    <row r="23" spans="1:16" ht="39.950000000000003" customHeight="1">
      <c r="A23" s="148"/>
      <c r="B23" s="35" t="s">
        <v>161</v>
      </c>
      <c r="C23" s="118">
        <v>14</v>
      </c>
      <c r="D23" s="34"/>
      <c r="E23" s="34"/>
      <c r="F23" s="34"/>
      <c r="G23" s="41"/>
      <c r="H23" s="41"/>
      <c r="I23" s="34">
        <v>3</v>
      </c>
      <c r="J23" s="34">
        <v>3</v>
      </c>
      <c r="K23" s="34">
        <v>3</v>
      </c>
      <c r="L23" s="41">
        <v>3</v>
      </c>
      <c r="M23" s="34">
        <v>2</v>
      </c>
      <c r="N23" s="34"/>
      <c r="O23" s="62"/>
      <c r="P23" s="5">
        <f t="shared" si="0"/>
        <v>14</v>
      </c>
    </row>
    <row r="24" spans="1:16" s="78" customFormat="1" ht="39.950000000000003" customHeight="1">
      <c r="A24" s="151" t="s">
        <v>45</v>
      </c>
      <c r="B24" s="152"/>
      <c r="C24" s="66"/>
      <c r="D24" s="32">
        <f t="shared" ref="D24:O24" si="2">SUM(D13:D23)</f>
        <v>14</v>
      </c>
      <c r="E24" s="32">
        <f t="shared" si="2"/>
        <v>14</v>
      </c>
      <c r="F24" s="32">
        <f t="shared" si="2"/>
        <v>14</v>
      </c>
      <c r="G24" s="50">
        <f t="shared" si="2"/>
        <v>17</v>
      </c>
      <c r="H24" s="50">
        <f t="shared" si="2"/>
        <v>19</v>
      </c>
      <c r="I24" s="32">
        <f t="shared" si="2"/>
        <v>15</v>
      </c>
      <c r="J24" s="32">
        <f t="shared" si="2"/>
        <v>16</v>
      </c>
      <c r="K24" s="32">
        <f t="shared" si="2"/>
        <v>16</v>
      </c>
      <c r="L24" s="50">
        <f t="shared" si="2"/>
        <v>8</v>
      </c>
      <c r="M24" s="32">
        <f t="shared" si="2"/>
        <v>15</v>
      </c>
      <c r="N24" s="32">
        <f t="shared" si="2"/>
        <v>12</v>
      </c>
      <c r="O24" s="65">
        <f t="shared" si="2"/>
        <v>3</v>
      </c>
      <c r="P24" s="28"/>
    </row>
    <row r="25" spans="1:16" ht="39.950000000000003" customHeight="1">
      <c r="A25" s="153" t="s">
        <v>46</v>
      </c>
      <c r="B25" s="154"/>
      <c r="C25" s="79"/>
      <c r="D25" s="80">
        <f t="shared" ref="D25:N25" si="3">D24/4</f>
        <v>3.5</v>
      </c>
      <c r="E25" s="80">
        <f t="shared" si="3"/>
        <v>3.5</v>
      </c>
      <c r="F25" s="80">
        <f t="shared" si="3"/>
        <v>3.5</v>
      </c>
      <c r="G25" s="50">
        <f t="shared" si="3"/>
        <v>4.25</v>
      </c>
      <c r="H25" s="50">
        <f t="shared" si="3"/>
        <v>4.75</v>
      </c>
      <c r="I25" s="80">
        <f t="shared" si="3"/>
        <v>3.75</v>
      </c>
      <c r="J25" s="80">
        <f t="shared" si="3"/>
        <v>4</v>
      </c>
      <c r="K25" s="80">
        <f t="shared" si="3"/>
        <v>4</v>
      </c>
      <c r="L25" s="50">
        <f t="shared" si="3"/>
        <v>2</v>
      </c>
      <c r="M25" s="81">
        <f t="shared" ref="M25" si="4">M24/4</f>
        <v>3.75</v>
      </c>
      <c r="N25" s="81">
        <f t="shared" si="3"/>
        <v>3</v>
      </c>
      <c r="O25" s="65">
        <f>O24/4</f>
        <v>0.75</v>
      </c>
      <c r="P25" s="83"/>
    </row>
    <row r="26" spans="1:16" ht="35.1" customHeight="1">
      <c r="A26" s="84"/>
      <c r="B26" s="84"/>
      <c r="C26" s="84"/>
      <c r="D26" s="84"/>
      <c r="E26" s="84"/>
      <c r="F26" s="84"/>
      <c r="G26" s="84"/>
      <c r="H26" s="84"/>
      <c r="I26" s="84"/>
      <c r="J26" s="84"/>
      <c r="K26" s="84"/>
      <c r="L26" s="84"/>
      <c r="M26" s="84"/>
      <c r="N26" s="84"/>
      <c r="O26" s="84"/>
      <c r="P26" s="84"/>
    </row>
    <row r="27" spans="1:16" ht="35.1" customHeight="1"/>
    <row r="28" spans="1:16" ht="35.1" customHeight="1"/>
    <row r="29" spans="1:16" ht="35.1" customHeight="1"/>
  </sheetData>
  <mergeCells count="14">
    <mergeCell ref="A13:A15"/>
    <mergeCell ref="A18:A23"/>
    <mergeCell ref="A24:B24"/>
    <mergeCell ref="A25:B25"/>
    <mergeCell ref="A1:P1"/>
    <mergeCell ref="B2:P2"/>
    <mergeCell ref="B3:P3"/>
    <mergeCell ref="B4:P9"/>
    <mergeCell ref="A11:A12"/>
    <mergeCell ref="B11:B12"/>
    <mergeCell ref="C11:C12"/>
    <mergeCell ref="D11:O11"/>
    <mergeCell ref="P11:P12"/>
    <mergeCell ref="A16:A17"/>
  </mergeCells>
  <phoneticPr fontId="1"/>
  <conditionalFormatting sqref="B21">
    <cfRule type="expression" dxfId="13" priority="1">
      <formula>$M21&gt;0</formula>
    </cfRule>
  </conditionalFormatting>
  <conditionalFormatting sqref="P13:P24">
    <cfRule type="expression" dxfId="12" priority="2">
      <formula>OR($P13&gt;$C13,AND($P13&lt;$C13,$P13&gt;0))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P27"/>
  <sheetViews>
    <sheetView showGridLines="0" zoomScale="70" zoomScaleNormal="70" zoomScaleSheetLayoutView="55" zoomScalePageLayoutView="78" workbookViewId="0">
      <selection sqref="A1:P24"/>
    </sheetView>
  </sheetViews>
  <sheetFormatPr defaultColWidth="8.875" defaultRowHeight="15"/>
  <cols>
    <col min="1" max="1" width="15.625" style="85" customWidth="1"/>
    <col min="2" max="2" width="88.875" style="86" customWidth="1"/>
    <col min="3" max="6" width="15.625" style="87" customWidth="1"/>
    <col min="7" max="17" width="15.625" style="67" customWidth="1"/>
    <col min="18" max="19" width="12.625" style="67" customWidth="1"/>
    <col min="20" max="162" width="8.875" style="67"/>
    <col min="163" max="163" width="3.125" style="67" customWidth="1"/>
    <col min="164" max="164" width="8.875" style="67"/>
    <col min="165" max="165" width="5.625" style="67" customWidth="1"/>
    <col min="166" max="197" width="5.5" style="67" customWidth="1"/>
    <col min="198" max="198" width="6.375" style="67" customWidth="1"/>
    <col min="199" max="418" width="8.875" style="67"/>
    <col min="419" max="419" width="3.125" style="67" customWidth="1"/>
    <col min="420" max="420" width="8.875" style="67"/>
    <col min="421" max="421" width="5.625" style="67" customWidth="1"/>
    <col min="422" max="453" width="5.5" style="67" customWidth="1"/>
    <col min="454" max="454" width="6.375" style="67" customWidth="1"/>
    <col min="455" max="674" width="8.875" style="67"/>
    <col min="675" max="675" width="3.125" style="67" customWidth="1"/>
    <col min="676" max="676" width="8.875" style="67"/>
    <col min="677" max="677" width="5.625" style="67" customWidth="1"/>
    <col min="678" max="709" width="5.5" style="67" customWidth="1"/>
    <col min="710" max="710" width="6.375" style="67" customWidth="1"/>
    <col min="711" max="930" width="8.875" style="67"/>
    <col min="931" max="931" width="3.125" style="67" customWidth="1"/>
    <col min="932" max="932" width="8.875" style="67"/>
    <col min="933" max="933" width="5.625" style="67" customWidth="1"/>
    <col min="934" max="965" width="5.5" style="67" customWidth="1"/>
    <col min="966" max="966" width="6.375" style="67" customWidth="1"/>
    <col min="967" max="1186" width="8.875" style="67"/>
    <col min="1187" max="1187" width="3.125" style="67" customWidth="1"/>
    <col min="1188" max="1188" width="8.875" style="67"/>
    <col min="1189" max="1189" width="5.625" style="67" customWidth="1"/>
    <col min="1190" max="1221" width="5.5" style="67" customWidth="1"/>
    <col min="1222" max="1222" width="6.375" style="67" customWidth="1"/>
    <col min="1223" max="1442" width="8.875" style="67"/>
    <col min="1443" max="1443" width="3.125" style="67" customWidth="1"/>
    <col min="1444" max="1444" width="8.875" style="67"/>
    <col min="1445" max="1445" width="5.625" style="67" customWidth="1"/>
    <col min="1446" max="1477" width="5.5" style="67" customWidth="1"/>
    <col min="1478" max="1478" width="6.375" style="67" customWidth="1"/>
    <col min="1479" max="1698" width="8.875" style="67"/>
    <col min="1699" max="1699" width="3.125" style="67" customWidth="1"/>
    <col min="1700" max="1700" width="8.875" style="67"/>
    <col min="1701" max="1701" width="5.625" style="67" customWidth="1"/>
    <col min="1702" max="1733" width="5.5" style="67" customWidth="1"/>
    <col min="1734" max="1734" width="6.375" style="67" customWidth="1"/>
    <col min="1735" max="1954" width="8.875" style="67"/>
    <col min="1955" max="1955" width="3.125" style="67" customWidth="1"/>
    <col min="1956" max="1956" width="8.875" style="67"/>
    <col min="1957" max="1957" width="5.625" style="67" customWidth="1"/>
    <col min="1958" max="1989" width="5.5" style="67" customWidth="1"/>
    <col min="1990" max="1990" width="6.375" style="67" customWidth="1"/>
    <col min="1991" max="2210" width="8.875" style="67"/>
    <col min="2211" max="2211" width="3.125" style="67" customWidth="1"/>
    <col min="2212" max="2212" width="8.875" style="67"/>
    <col min="2213" max="2213" width="5.625" style="67" customWidth="1"/>
    <col min="2214" max="2245" width="5.5" style="67" customWidth="1"/>
    <col min="2246" max="2246" width="6.375" style="67" customWidth="1"/>
    <col min="2247" max="2466" width="8.875" style="67"/>
    <col min="2467" max="2467" width="3.125" style="67" customWidth="1"/>
    <col min="2468" max="2468" width="8.875" style="67"/>
    <col min="2469" max="2469" width="5.625" style="67" customWidth="1"/>
    <col min="2470" max="2501" width="5.5" style="67" customWidth="1"/>
    <col min="2502" max="2502" width="6.375" style="67" customWidth="1"/>
    <col min="2503" max="2722" width="8.875" style="67"/>
    <col min="2723" max="2723" width="3.125" style="67" customWidth="1"/>
    <col min="2724" max="2724" width="8.875" style="67"/>
    <col min="2725" max="2725" width="5.625" style="67" customWidth="1"/>
    <col min="2726" max="2757" width="5.5" style="67" customWidth="1"/>
    <col min="2758" max="2758" width="6.375" style="67" customWidth="1"/>
    <col min="2759" max="2978" width="8.875" style="67"/>
    <col min="2979" max="2979" width="3.125" style="67" customWidth="1"/>
    <col min="2980" max="2980" width="8.875" style="67"/>
    <col min="2981" max="2981" width="5.625" style="67" customWidth="1"/>
    <col min="2982" max="3013" width="5.5" style="67" customWidth="1"/>
    <col min="3014" max="3014" width="6.375" style="67" customWidth="1"/>
    <col min="3015" max="3234" width="8.875" style="67"/>
    <col min="3235" max="3235" width="3.125" style="67" customWidth="1"/>
    <col min="3236" max="3236" width="8.875" style="67"/>
    <col min="3237" max="3237" width="5.625" style="67" customWidth="1"/>
    <col min="3238" max="3269" width="5.5" style="67" customWidth="1"/>
    <col min="3270" max="3270" width="6.375" style="67" customWidth="1"/>
    <col min="3271" max="3490" width="8.875" style="67"/>
    <col min="3491" max="3491" width="3.125" style="67" customWidth="1"/>
    <col min="3492" max="3492" width="8.875" style="67"/>
    <col min="3493" max="3493" width="5.625" style="67" customWidth="1"/>
    <col min="3494" max="3525" width="5.5" style="67" customWidth="1"/>
    <col min="3526" max="3526" width="6.375" style="67" customWidth="1"/>
    <col min="3527" max="3746" width="8.875" style="67"/>
    <col min="3747" max="3747" width="3.125" style="67" customWidth="1"/>
    <col min="3748" max="3748" width="8.875" style="67"/>
    <col min="3749" max="3749" width="5.625" style="67" customWidth="1"/>
    <col min="3750" max="3781" width="5.5" style="67" customWidth="1"/>
    <col min="3782" max="3782" width="6.375" style="67" customWidth="1"/>
    <col min="3783" max="4002" width="8.875" style="67"/>
    <col min="4003" max="4003" width="3.125" style="67" customWidth="1"/>
    <col min="4004" max="4004" width="8.875" style="67"/>
    <col min="4005" max="4005" width="5.625" style="67" customWidth="1"/>
    <col min="4006" max="4037" width="5.5" style="67" customWidth="1"/>
    <col min="4038" max="4038" width="6.375" style="67" customWidth="1"/>
    <col min="4039" max="4258" width="8.875" style="67"/>
    <col min="4259" max="4259" width="3.125" style="67" customWidth="1"/>
    <col min="4260" max="4260" width="8.875" style="67"/>
    <col min="4261" max="4261" width="5.625" style="67" customWidth="1"/>
    <col min="4262" max="4293" width="5.5" style="67" customWidth="1"/>
    <col min="4294" max="4294" width="6.375" style="67" customWidth="1"/>
    <col min="4295" max="4514" width="8.875" style="67"/>
    <col min="4515" max="4515" width="3.125" style="67" customWidth="1"/>
    <col min="4516" max="4516" width="8.875" style="67"/>
    <col min="4517" max="4517" width="5.625" style="67" customWidth="1"/>
    <col min="4518" max="4549" width="5.5" style="67" customWidth="1"/>
    <col min="4550" max="4550" width="6.375" style="67" customWidth="1"/>
    <col min="4551" max="4770" width="8.875" style="67"/>
    <col min="4771" max="4771" width="3.125" style="67" customWidth="1"/>
    <col min="4772" max="4772" width="8.875" style="67"/>
    <col min="4773" max="4773" width="5.625" style="67" customWidth="1"/>
    <col min="4774" max="4805" width="5.5" style="67" customWidth="1"/>
    <col min="4806" max="4806" width="6.375" style="67" customWidth="1"/>
    <col min="4807" max="5026" width="8.875" style="67"/>
    <col min="5027" max="5027" width="3.125" style="67" customWidth="1"/>
    <col min="5028" max="5028" width="8.875" style="67"/>
    <col min="5029" max="5029" width="5.625" style="67" customWidth="1"/>
    <col min="5030" max="5061" width="5.5" style="67" customWidth="1"/>
    <col min="5062" max="5062" width="6.375" style="67" customWidth="1"/>
    <col min="5063" max="5282" width="8.875" style="67"/>
    <col min="5283" max="5283" width="3.125" style="67" customWidth="1"/>
    <col min="5284" max="5284" width="8.875" style="67"/>
    <col min="5285" max="5285" width="5.625" style="67" customWidth="1"/>
    <col min="5286" max="5317" width="5.5" style="67" customWidth="1"/>
    <col min="5318" max="5318" width="6.375" style="67" customWidth="1"/>
    <col min="5319" max="5538" width="8.875" style="67"/>
    <col min="5539" max="5539" width="3.125" style="67" customWidth="1"/>
    <col min="5540" max="5540" width="8.875" style="67"/>
    <col min="5541" max="5541" width="5.625" style="67" customWidth="1"/>
    <col min="5542" max="5573" width="5.5" style="67" customWidth="1"/>
    <col min="5574" max="5574" width="6.375" style="67" customWidth="1"/>
    <col min="5575" max="5794" width="8.875" style="67"/>
    <col min="5795" max="5795" width="3.125" style="67" customWidth="1"/>
    <col min="5796" max="5796" width="8.875" style="67"/>
    <col min="5797" max="5797" width="5.625" style="67" customWidth="1"/>
    <col min="5798" max="5829" width="5.5" style="67" customWidth="1"/>
    <col min="5830" max="5830" width="6.375" style="67" customWidth="1"/>
    <col min="5831" max="6050" width="8.875" style="67"/>
    <col min="6051" max="6051" width="3.125" style="67" customWidth="1"/>
    <col min="6052" max="6052" width="8.875" style="67"/>
    <col min="6053" max="6053" width="5.625" style="67" customWidth="1"/>
    <col min="6054" max="6085" width="5.5" style="67" customWidth="1"/>
    <col min="6086" max="6086" width="6.375" style="67" customWidth="1"/>
    <col min="6087" max="6306" width="8.875" style="67"/>
    <col min="6307" max="6307" width="3.125" style="67" customWidth="1"/>
    <col min="6308" max="6308" width="8.875" style="67"/>
    <col min="6309" max="6309" width="5.625" style="67" customWidth="1"/>
    <col min="6310" max="6341" width="5.5" style="67" customWidth="1"/>
    <col min="6342" max="6342" width="6.375" style="67" customWidth="1"/>
    <col min="6343" max="6562" width="8.875" style="67"/>
    <col min="6563" max="6563" width="3.125" style="67" customWidth="1"/>
    <col min="6564" max="6564" width="8.875" style="67"/>
    <col min="6565" max="6565" width="5.625" style="67" customWidth="1"/>
    <col min="6566" max="6597" width="5.5" style="67" customWidth="1"/>
    <col min="6598" max="6598" width="6.375" style="67" customWidth="1"/>
    <col min="6599" max="6818" width="8.875" style="67"/>
    <col min="6819" max="6819" width="3.125" style="67" customWidth="1"/>
    <col min="6820" max="6820" width="8.875" style="67"/>
    <col min="6821" max="6821" width="5.625" style="67" customWidth="1"/>
    <col min="6822" max="6853" width="5.5" style="67" customWidth="1"/>
    <col min="6854" max="6854" width="6.375" style="67" customWidth="1"/>
    <col min="6855" max="7074" width="8.875" style="67"/>
    <col min="7075" max="7075" width="3.125" style="67" customWidth="1"/>
    <col min="7076" max="7076" width="8.875" style="67"/>
    <col min="7077" max="7077" width="5.625" style="67" customWidth="1"/>
    <col min="7078" max="7109" width="5.5" style="67" customWidth="1"/>
    <col min="7110" max="7110" width="6.375" style="67" customWidth="1"/>
    <col min="7111" max="7330" width="8.875" style="67"/>
    <col min="7331" max="7331" width="3.125" style="67" customWidth="1"/>
    <col min="7332" max="7332" width="8.875" style="67"/>
    <col min="7333" max="7333" width="5.625" style="67" customWidth="1"/>
    <col min="7334" max="7365" width="5.5" style="67" customWidth="1"/>
    <col min="7366" max="7366" width="6.375" style="67" customWidth="1"/>
    <col min="7367" max="7586" width="8.875" style="67"/>
    <col min="7587" max="7587" width="3.125" style="67" customWidth="1"/>
    <col min="7588" max="7588" width="8.875" style="67"/>
    <col min="7589" max="7589" width="5.625" style="67" customWidth="1"/>
    <col min="7590" max="7621" width="5.5" style="67" customWidth="1"/>
    <col min="7622" max="7622" width="6.375" style="67" customWidth="1"/>
    <col min="7623" max="7842" width="8.875" style="67"/>
    <col min="7843" max="7843" width="3.125" style="67" customWidth="1"/>
    <col min="7844" max="7844" width="8.875" style="67"/>
    <col min="7845" max="7845" width="5.625" style="67" customWidth="1"/>
    <col min="7846" max="7877" width="5.5" style="67" customWidth="1"/>
    <col min="7878" max="7878" width="6.375" style="67" customWidth="1"/>
    <col min="7879" max="8098" width="8.875" style="67"/>
    <col min="8099" max="8099" width="3.125" style="67" customWidth="1"/>
    <col min="8100" max="8100" width="8.875" style="67"/>
    <col min="8101" max="8101" width="5.625" style="67" customWidth="1"/>
    <col min="8102" max="8133" width="5.5" style="67" customWidth="1"/>
    <col min="8134" max="8134" width="6.375" style="67" customWidth="1"/>
    <col min="8135" max="8354" width="8.875" style="67"/>
    <col min="8355" max="8355" width="3.125" style="67" customWidth="1"/>
    <col min="8356" max="8356" width="8.875" style="67"/>
    <col min="8357" max="8357" width="5.625" style="67" customWidth="1"/>
    <col min="8358" max="8389" width="5.5" style="67" customWidth="1"/>
    <col min="8390" max="8390" width="6.375" style="67" customWidth="1"/>
    <col min="8391" max="8610" width="8.875" style="67"/>
    <col min="8611" max="8611" width="3.125" style="67" customWidth="1"/>
    <col min="8612" max="8612" width="8.875" style="67"/>
    <col min="8613" max="8613" width="5.625" style="67" customWidth="1"/>
    <col min="8614" max="8645" width="5.5" style="67" customWidth="1"/>
    <col min="8646" max="8646" width="6.375" style="67" customWidth="1"/>
    <col min="8647" max="8866" width="8.875" style="67"/>
    <col min="8867" max="8867" width="3.125" style="67" customWidth="1"/>
    <col min="8868" max="8868" width="8.875" style="67"/>
    <col min="8869" max="8869" width="5.625" style="67" customWidth="1"/>
    <col min="8870" max="8901" width="5.5" style="67" customWidth="1"/>
    <col min="8902" max="8902" width="6.375" style="67" customWidth="1"/>
    <col min="8903" max="9122" width="8.875" style="67"/>
    <col min="9123" max="9123" width="3.125" style="67" customWidth="1"/>
    <col min="9124" max="9124" width="8.875" style="67"/>
    <col min="9125" max="9125" width="5.625" style="67" customWidth="1"/>
    <col min="9126" max="9157" width="5.5" style="67" customWidth="1"/>
    <col min="9158" max="9158" width="6.375" style="67" customWidth="1"/>
    <col min="9159" max="9378" width="8.875" style="67"/>
    <col min="9379" max="9379" width="3.125" style="67" customWidth="1"/>
    <col min="9380" max="9380" width="8.875" style="67"/>
    <col min="9381" max="9381" width="5.625" style="67" customWidth="1"/>
    <col min="9382" max="9413" width="5.5" style="67" customWidth="1"/>
    <col min="9414" max="9414" width="6.375" style="67" customWidth="1"/>
    <col min="9415" max="9634" width="8.875" style="67"/>
    <col min="9635" max="9635" width="3.125" style="67" customWidth="1"/>
    <col min="9636" max="9636" width="8.875" style="67"/>
    <col min="9637" max="9637" width="5.625" style="67" customWidth="1"/>
    <col min="9638" max="9669" width="5.5" style="67" customWidth="1"/>
    <col min="9670" max="9670" width="6.375" style="67" customWidth="1"/>
    <col min="9671" max="9890" width="8.875" style="67"/>
    <col min="9891" max="9891" width="3.125" style="67" customWidth="1"/>
    <col min="9892" max="9892" width="8.875" style="67"/>
    <col min="9893" max="9893" width="5.625" style="67" customWidth="1"/>
    <col min="9894" max="9925" width="5.5" style="67" customWidth="1"/>
    <col min="9926" max="9926" width="6.375" style="67" customWidth="1"/>
    <col min="9927" max="10146" width="8.875" style="67"/>
    <col min="10147" max="10147" width="3.125" style="67" customWidth="1"/>
    <col min="10148" max="10148" width="8.875" style="67"/>
    <col min="10149" max="10149" width="5.625" style="67" customWidth="1"/>
    <col min="10150" max="10181" width="5.5" style="67" customWidth="1"/>
    <col min="10182" max="10182" width="6.375" style="67" customWidth="1"/>
    <col min="10183" max="10402" width="8.875" style="67"/>
    <col min="10403" max="10403" width="3.125" style="67" customWidth="1"/>
    <col min="10404" max="10404" width="8.875" style="67"/>
    <col min="10405" max="10405" width="5.625" style="67" customWidth="1"/>
    <col min="10406" max="10437" width="5.5" style="67" customWidth="1"/>
    <col min="10438" max="10438" width="6.375" style="67" customWidth="1"/>
    <col min="10439" max="10658" width="8.875" style="67"/>
    <col min="10659" max="10659" width="3.125" style="67" customWidth="1"/>
    <col min="10660" max="10660" width="8.875" style="67"/>
    <col min="10661" max="10661" width="5.625" style="67" customWidth="1"/>
    <col min="10662" max="10693" width="5.5" style="67" customWidth="1"/>
    <col min="10694" max="10694" width="6.375" style="67" customWidth="1"/>
    <col min="10695" max="10914" width="8.875" style="67"/>
    <col min="10915" max="10915" width="3.125" style="67" customWidth="1"/>
    <col min="10916" max="10916" width="8.875" style="67"/>
    <col min="10917" max="10917" width="5.625" style="67" customWidth="1"/>
    <col min="10918" max="10949" width="5.5" style="67" customWidth="1"/>
    <col min="10950" max="10950" width="6.375" style="67" customWidth="1"/>
    <col min="10951" max="11170" width="8.875" style="67"/>
    <col min="11171" max="11171" width="3.125" style="67" customWidth="1"/>
    <col min="11172" max="11172" width="8.875" style="67"/>
    <col min="11173" max="11173" width="5.625" style="67" customWidth="1"/>
    <col min="11174" max="11205" width="5.5" style="67" customWidth="1"/>
    <col min="11206" max="11206" width="6.375" style="67" customWidth="1"/>
    <col min="11207" max="11426" width="8.875" style="67"/>
    <col min="11427" max="11427" width="3.125" style="67" customWidth="1"/>
    <col min="11428" max="11428" width="8.875" style="67"/>
    <col min="11429" max="11429" width="5.625" style="67" customWidth="1"/>
    <col min="11430" max="11461" width="5.5" style="67" customWidth="1"/>
    <col min="11462" max="11462" width="6.375" style="67" customWidth="1"/>
    <col min="11463" max="11682" width="8.875" style="67"/>
    <col min="11683" max="11683" width="3.125" style="67" customWidth="1"/>
    <col min="11684" max="11684" width="8.875" style="67"/>
    <col min="11685" max="11685" width="5.625" style="67" customWidth="1"/>
    <col min="11686" max="11717" width="5.5" style="67" customWidth="1"/>
    <col min="11718" max="11718" width="6.375" style="67" customWidth="1"/>
    <col min="11719" max="11938" width="8.875" style="67"/>
    <col min="11939" max="11939" width="3.125" style="67" customWidth="1"/>
    <col min="11940" max="11940" width="8.875" style="67"/>
    <col min="11941" max="11941" width="5.625" style="67" customWidth="1"/>
    <col min="11942" max="11973" width="5.5" style="67" customWidth="1"/>
    <col min="11974" max="11974" width="6.375" style="67" customWidth="1"/>
    <col min="11975" max="12194" width="8.875" style="67"/>
    <col min="12195" max="12195" width="3.125" style="67" customWidth="1"/>
    <col min="12196" max="12196" width="8.875" style="67"/>
    <col min="12197" max="12197" width="5.625" style="67" customWidth="1"/>
    <col min="12198" max="12229" width="5.5" style="67" customWidth="1"/>
    <col min="12230" max="12230" width="6.375" style="67" customWidth="1"/>
    <col min="12231" max="12450" width="8.875" style="67"/>
    <col min="12451" max="12451" width="3.125" style="67" customWidth="1"/>
    <col min="12452" max="12452" width="8.875" style="67"/>
    <col min="12453" max="12453" width="5.625" style="67" customWidth="1"/>
    <col min="12454" max="12485" width="5.5" style="67" customWidth="1"/>
    <col min="12486" max="12486" width="6.375" style="67" customWidth="1"/>
    <col min="12487" max="12706" width="8.875" style="67"/>
    <col min="12707" max="12707" width="3.125" style="67" customWidth="1"/>
    <col min="12708" max="12708" width="8.875" style="67"/>
    <col min="12709" max="12709" width="5.625" style="67" customWidth="1"/>
    <col min="12710" max="12741" width="5.5" style="67" customWidth="1"/>
    <col min="12742" max="12742" width="6.375" style="67" customWidth="1"/>
    <col min="12743" max="12962" width="8.875" style="67"/>
    <col min="12963" max="12963" width="3.125" style="67" customWidth="1"/>
    <col min="12964" max="12964" width="8.875" style="67"/>
    <col min="12965" max="12965" width="5.625" style="67" customWidth="1"/>
    <col min="12966" max="12997" width="5.5" style="67" customWidth="1"/>
    <col min="12998" max="12998" width="6.375" style="67" customWidth="1"/>
    <col min="12999" max="13218" width="8.875" style="67"/>
    <col min="13219" max="13219" width="3.125" style="67" customWidth="1"/>
    <col min="13220" max="13220" width="8.875" style="67"/>
    <col min="13221" max="13221" width="5.625" style="67" customWidth="1"/>
    <col min="13222" max="13253" width="5.5" style="67" customWidth="1"/>
    <col min="13254" max="13254" width="6.375" style="67" customWidth="1"/>
    <col min="13255" max="13474" width="8.875" style="67"/>
    <col min="13475" max="13475" width="3.125" style="67" customWidth="1"/>
    <col min="13476" max="13476" width="8.875" style="67"/>
    <col min="13477" max="13477" width="5.625" style="67" customWidth="1"/>
    <col min="13478" max="13509" width="5.5" style="67" customWidth="1"/>
    <col min="13510" max="13510" width="6.375" style="67" customWidth="1"/>
    <col min="13511" max="13730" width="8.875" style="67"/>
    <col min="13731" max="13731" width="3.125" style="67" customWidth="1"/>
    <col min="13732" max="13732" width="8.875" style="67"/>
    <col min="13733" max="13733" width="5.625" style="67" customWidth="1"/>
    <col min="13734" max="13765" width="5.5" style="67" customWidth="1"/>
    <col min="13766" max="13766" width="6.375" style="67" customWidth="1"/>
    <col min="13767" max="13986" width="8.875" style="67"/>
    <col min="13987" max="13987" width="3.125" style="67" customWidth="1"/>
    <col min="13988" max="13988" width="8.875" style="67"/>
    <col min="13989" max="13989" width="5.625" style="67" customWidth="1"/>
    <col min="13990" max="14021" width="5.5" style="67" customWidth="1"/>
    <col min="14022" max="14022" width="6.375" style="67" customWidth="1"/>
    <col min="14023" max="14242" width="8.875" style="67"/>
    <col min="14243" max="14243" width="3.125" style="67" customWidth="1"/>
    <col min="14244" max="14244" width="8.875" style="67"/>
    <col min="14245" max="14245" width="5.625" style="67" customWidth="1"/>
    <col min="14246" max="14277" width="5.5" style="67" customWidth="1"/>
    <col min="14278" max="14278" width="6.375" style="67" customWidth="1"/>
    <col min="14279" max="14498" width="8.875" style="67"/>
    <col min="14499" max="14499" width="3.125" style="67" customWidth="1"/>
    <col min="14500" max="14500" width="8.875" style="67"/>
    <col min="14501" max="14501" width="5.625" style="67" customWidth="1"/>
    <col min="14502" max="14533" width="5.5" style="67" customWidth="1"/>
    <col min="14534" max="14534" width="6.375" style="67" customWidth="1"/>
    <col min="14535" max="14754" width="8.875" style="67"/>
    <col min="14755" max="14755" width="3.125" style="67" customWidth="1"/>
    <col min="14756" max="14756" width="8.875" style="67"/>
    <col min="14757" max="14757" width="5.625" style="67" customWidth="1"/>
    <col min="14758" max="14789" width="5.5" style="67" customWidth="1"/>
    <col min="14790" max="14790" width="6.375" style="67" customWidth="1"/>
    <col min="14791" max="15010" width="8.875" style="67"/>
    <col min="15011" max="15011" width="3.125" style="67" customWidth="1"/>
    <col min="15012" max="15012" width="8.875" style="67"/>
    <col min="15013" max="15013" width="5.625" style="67" customWidth="1"/>
    <col min="15014" max="15045" width="5.5" style="67" customWidth="1"/>
    <col min="15046" max="15046" width="6.375" style="67" customWidth="1"/>
    <col min="15047" max="15266" width="8.875" style="67"/>
    <col min="15267" max="15267" width="3.125" style="67" customWidth="1"/>
    <col min="15268" max="15268" width="8.875" style="67"/>
    <col min="15269" max="15269" width="5.625" style="67" customWidth="1"/>
    <col min="15270" max="15301" width="5.5" style="67" customWidth="1"/>
    <col min="15302" max="15302" width="6.375" style="67" customWidth="1"/>
    <col min="15303" max="15522" width="8.875" style="67"/>
    <col min="15523" max="15523" width="3.125" style="67" customWidth="1"/>
    <col min="15524" max="15524" width="8.875" style="67"/>
    <col min="15525" max="15525" width="5.625" style="67" customWidth="1"/>
    <col min="15526" max="15557" width="5.5" style="67" customWidth="1"/>
    <col min="15558" max="15558" width="6.375" style="67" customWidth="1"/>
    <col min="15559" max="15778" width="8.875" style="67"/>
    <col min="15779" max="15779" width="3.125" style="67" customWidth="1"/>
    <col min="15780" max="15780" width="8.875" style="67"/>
    <col min="15781" max="15781" width="5.625" style="67" customWidth="1"/>
    <col min="15782" max="15813" width="5.5" style="67" customWidth="1"/>
    <col min="15814" max="15814" width="6.375" style="67" customWidth="1"/>
    <col min="15815" max="16034" width="8.875" style="67"/>
    <col min="16035" max="16035" width="3.125" style="67" customWidth="1"/>
    <col min="16036" max="16036" width="8.875" style="67"/>
    <col min="16037" max="16037" width="5.625" style="67" customWidth="1"/>
    <col min="16038" max="16069" width="5.5" style="67" customWidth="1"/>
    <col min="16070" max="16070" width="6.375" style="67" customWidth="1"/>
    <col min="16071" max="16384" width="8.875" style="67"/>
  </cols>
  <sheetData>
    <row r="1" spans="1:16" ht="23.1" customHeight="1">
      <c r="A1" s="163" t="s">
        <v>145</v>
      </c>
      <c r="B1" s="164"/>
      <c r="C1" s="164"/>
      <c r="D1" s="164"/>
      <c r="E1" s="164"/>
      <c r="F1" s="164"/>
      <c r="G1" s="164"/>
      <c r="H1" s="164"/>
      <c r="I1" s="164"/>
      <c r="J1" s="164"/>
      <c r="K1" s="164"/>
      <c r="L1" s="164"/>
      <c r="M1" s="164"/>
      <c r="N1" s="164"/>
      <c r="O1" s="164"/>
      <c r="P1" s="165"/>
    </row>
    <row r="2" spans="1:16" ht="23.1" customHeight="1">
      <c r="A2" s="68" t="s">
        <v>1</v>
      </c>
      <c r="B2" s="134" t="s">
        <v>162</v>
      </c>
      <c r="C2" s="134"/>
      <c r="D2" s="134"/>
      <c r="E2" s="134"/>
      <c r="F2" s="134"/>
      <c r="G2" s="134"/>
      <c r="H2" s="134"/>
      <c r="I2" s="134"/>
      <c r="J2" s="134"/>
      <c r="K2" s="134"/>
      <c r="L2" s="134"/>
      <c r="M2" s="134"/>
      <c r="N2" s="134"/>
      <c r="O2" s="134"/>
      <c r="P2" s="135"/>
    </row>
    <row r="3" spans="1:16" ht="23.1" customHeight="1">
      <c r="A3" s="69" t="s">
        <v>3</v>
      </c>
      <c r="B3" s="136" t="s">
        <v>163</v>
      </c>
      <c r="C3" s="136"/>
      <c r="D3" s="136"/>
      <c r="E3" s="136"/>
      <c r="F3" s="136"/>
      <c r="G3" s="136"/>
      <c r="H3" s="136"/>
      <c r="I3" s="136"/>
      <c r="J3" s="136"/>
      <c r="K3" s="136"/>
      <c r="L3" s="136"/>
      <c r="M3" s="136"/>
      <c r="N3" s="136"/>
      <c r="O3" s="136"/>
      <c r="P3" s="137"/>
    </row>
    <row r="4" spans="1:16" ht="23.1" customHeight="1">
      <c r="A4" s="70" t="s">
        <v>5</v>
      </c>
      <c r="B4" s="138" t="s">
        <v>164</v>
      </c>
      <c r="C4" s="136"/>
      <c r="D4" s="136"/>
      <c r="E4" s="136"/>
      <c r="F4" s="136"/>
      <c r="G4" s="136"/>
      <c r="H4" s="136"/>
      <c r="I4" s="136"/>
      <c r="J4" s="136"/>
      <c r="K4" s="136"/>
      <c r="L4" s="136"/>
      <c r="M4" s="136"/>
      <c r="N4" s="136"/>
      <c r="O4" s="136"/>
      <c r="P4" s="137"/>
    </row>
    <row r="5" spans="1:16" ht="23.1" customHeight="1">
      <c r="A5" s="71"/>
      <c r="B5" s="138"/>
      <c r="C5" s="136"/>
      <c r="D5" s="136"/>
      <c r="E5" s="136"/>
      <c r="F5" s="136"/>
      <c r="G5" s="136"/>
      <c r="H5" s="136"/>
      <c r="I5" s="136"/>
      <c r="J5" s="136"/>
      <c r="K5" s="136"/>
      <c r="L5" s="136"/>
      <c r="M5" s="136"/>
      <c r="N5" s="136"/>
      <c r="O5" s="136"/>
      <c r="P5" s="137"/>
    </row>
    <row r="6" spans="1:16" ht="23.1" customHeight="1">
      <c r="A6" s="71"/>
      <c r="B6" s="138"/>
      <c r="C6" s="136"/>
      <c r="D6" s="136"/>
      <c r="E6" s="136"/>
      <c r="F6" s="136"/>
      <c r="G6" s="136"/>
      <c r="H6" s="136"/>
      <c r="I6" s="136"/>
      <c r="J6" s="136"/>
      <c r="K6" s="136"/>
      <c r="L6" s="136"/>
      <c r="M6" s="136"/>
      <c r="N6" s="136"/>
      <c r="O6" s="136"/>
      <c r="P6" s="137"/>
    </row>
    <row r="7" spans="1:16" ht="23.1" customHeight="1">
      <c r="A7" s="71"/>
      <c r="B7" s="138"/>
      <c r="C7" s="136"/>
      <c r="D7" s="136"/>
      <c r="E7" s="136"/>
      <c r="F7" s="136"/>
      <c r="G7" s="136"/>
      <c r="H7" s="136"/>
      <c r="I7" s="136"/>
      <c r="J7" s="136"/>
      <c r="K7" s="136"/>
      <c r="L7" s="136"/>
      <c r="M7" s="136"/>
      <c r="N7" s="136"/>
      <c r="O7" s="136"/>
      <c r="P7" s="137"/>
    </row>
    <row r="8" spans="1:16" ht="23.1" customHeight="1">
      <c r="A8" s="71"/>
      <c r="B8" s="136"/>
      <c r="C8" s="136"/>
      <c r="D8" s="136"/>
      <c r="E8" s="136"/>
      <c r="F8" s="136"/>
      <c r="G8" s="136"/>
      <c r="H8" s="136"/>
      <c r="I8" s="136"/>
      <c r="J8" s="136"/>
      <c r="K8" s="136"/>
      <c r="L8" s="136"/>
      <c r="M8" s="136"/>
      <c r="N8" s="136"/>
      <c r="O8" s="136"/>
      <c r="P8" s="137"/>
    </row>
    <row r="9" spans="1:16" ht="23.1" customHeight="1">
      <c r="A9" s="72"/>
      <c r="B9" s="139"/>
      <c r="C9" s="139"/>
      <c r="D9" s="139"/>
      <c r="E9" s="139"/>
      <c r="F9" s="139"/>
      <c r="G9" s="139"/>
      <c r="H9" s="139"/>
      <c r="I9" s="139"/>
      <c r="J9" s="139"/>
      <c r="K9" s="139"/>
      <c r="L9" s="139"/>
      <c r="M9" s="139"/>
      <c r="N9" s="139"/>
      <c r="O9" s="139"/>
      <c r="P9" s="140"/>
    </row>
    <row r="10" spans="1:16" ht="23.1" customHeight="1">
      <c r="A10" s="73"/>
      <c r="B10" s="37"/>
      <c r="C10" s="37"/>
      <c r="D10" s="37"/>
      <c r="E10" s="37"/>
      <c r="F10" s="37"/>
      <c r="G10" s="37"/>
      <c r="H10" s="37"/>
      <c r="I10" s="37"/>
      <c r="J10" s="37"/>
      <c r="K10" s="37"/>
      <c r="L10" s="37"/>
      <c r="M10" s="37"/>
      <c r="N10" s="37"/>
      <c r="O10" s="37"/>
      <c r="P10" s="37"/>
    </row>
    <row r="11" spans="1:16" ht="39.950000000000003" customHeight="1">
      <c r="A11" s="141" t="s">
        <v>7</v>
      </c>
      <c r="B11" s="143" t="s">
        <v>8</v>
      </c>
      <c r="C11" s="144" t="s">
        <v>9</v>
      </c>
      <c r="D11" s="147" t="s">
        <v>165</v>
      </c>
      <c r="E11" s="147"/>
      <c r="F11" s="147"/>
      <c r="G11" s="147"/>
      <c r="H11" s="147"/>
      <c r="I11" s="147"/>
      <c r="J11" s="147"/>
      <c r="K11" s="147"/>
      <c r="L11" s="147"/>
      <c r="M11" s="147"/>
      <c r="N11" s="147"/>
      <c r="O11" s="147"/>
      <c r="P11" s="145" t="s">
        <v>11</v>
      </c>
    </row>
    <row r="12" spans="1:16" ht="39.950000000000003" customHeight="1">
      <c r="A12" s="142"/>
      <c r="B12" s="143"/>
      <c r="C12" s="143"/>
      <c r="D12" s="46" t="s">
        <v>12</v>
      </c>
      <c r="E12" s="47" t="s">
        <v>13</v>
      </c>
      <c r="F12" s="47" t="s">
        <v>14</v>
      </c>
      <c r="G12" s="47" t="s">
        <v>15</v>
      </c>
      <c r="H12" s="47" t="s">
        <v>16</v>
      </c>
      <c r="I12" s="47" t="s">
        <v>17</v>
      </c>
      <c r="J12" s="47" t="s">
        <v>18</v>
      </c>
      <c r="K12" s="47" t="s">
        <v>19</v>
      </c>
      <c r="L12" s="47" t="s">
        <v>20</v>
      </c>
      <c r="M12" s="47" t="s">
        <v>21</v>
      </c>
      <c r="N12" s="47">
        <v>2</v>
      </c>
      <c r="O12" s="48">
        <v>3</v>
      </c>
      <c r="P12" s="146"/>
    </row>
    <row r="13" spans="1:16" ht="39.950000000000003" customHeight="1">
      <c r="A13" s="162" t="s">
        <v>23</v>
      </c>
      <c r="B13" s="26" t="s">
        <v>166</v>
      </c>
      <c r="C13" s="28">
        <v>24</v>
      </c>
      <c r="D13" s="29">
        <v>4</v>
      </c>
      <c r="E13" s="29">
        <v>4</v>
      </c>
      <c r="F13" s="29">
        <v>4</v>
      </c>
      <c r="G13" s="30">
        <v>4</v>
      </c>
      <c r="H13" s="30">
        <v>4</v>
      </c>
      <c r="I13" s="29">
        <v>4</v>
      </c>
      <c r="J13" s="29"/>
      <c r="K13" s="29"/>
      <c r="L13" s="30"/>
      <c r="M13" s="29"/>
      <c r="N13" s="29"/>
      <c r="O13" s="58"/>
      <c r="P13" s="28">
        <f t="shared" ref="P13:P22" si="0">SUM(D13:O13)</f>
        <v>24</v>
      </c>
    </row>
    <row r="14" spans="1:16" ht="50.25" customHeight="1">
      <c r="A14" s="150"/>
      <c r="B14" s="17" t="s">
        <v>167</v>
      </c>
      <c r="C14" s="7">
        <v>24</v>
      </c>
      <c r="D14" s="8"/>
      <c r="E14" s="8"/>
      <c r="F14" s="8"/>
      <c r="G14" s="21"/>
      <c r="H14" s="21"/>
      <c r="I14" s="8"/>
      <c r="J14" s="8">
        <v>4</v>
      </c>
      <c r="K14" s="8">
        <v>4</v>
      </c>
      <c r="L14" s="21">
        <v>4</v>
      </c>
      <c r="M14" s="8">
        <v>4</v>
      </c>
      <c r="N14" s="8">
        <v>4</v>
      </c>
      <c r="O14" s="59">
        <v>4</v>
      </c>
      <c r="P14" s="7">
        <f t="shared" si="0"/>
        <v>24</v>
      </c>
    </row>
    <row r="15" spans="1:16" ht="39.950000000000003" customHeight="1">
      <c r="A15" s="161" t="s">
        <v>27</v>
      </c>
      <c r="B15" s="126" t="s">
        <v>168</v>
      </c>
      <c r="C15" s="12">
        <v>22</v>
      </c>
      <c r="D15" s="29"/>
      <c r="E15" s="29"/>
      <c r="F15" s="29"/>
      <c r="G15" s="30">
        <v>5</v>
      </c>
      <c r="H15" s="30">
        <v>8</v>
      </c>
      <c r="I15" s="29"/>
      <c r="J15" s="29"/>
      <c r="K15" s="29"/>
      <c r="L15" s="30">
        <v>9</v>
      </c>
      <c r="M15" s="29"/>
      <c r="N15" s="29"/>
      <c r="O15" s="58"/>
      <c r="P15" s="28">
        <f t="shared" si="0"/>
        <v>22</v>
      </c>
    </row>
    <row r="16" spans="1:16" ht="39.950000000000003" customHeight="1">
      <c r="A16" s="160"/>
      <c r="B16" s="17" t="s">
        <v>169</v>
      </c>
      <c r="C16" s="27">
        <v>26</v>
      </c>
      <c r="D16" s="8">
        <v>3</v>
      </c>
      <c r="E16" s="8">
        <v>3</v>
      </c>
      <c r="F16" s="8">
        <v>3</v>
      </c>
      <c r="G16" s="21"/>
      <c r="H16" s="21"/>
      <c r="I16" s="8">
        <v>3</v>
      </c>
      <c r="J16" s="8">
        <v>3</v>
      </c>
      <c r="K16" s="8">
        <v>3</v>
      </c>
      <c r="L16" s="21"/>
      <c r="M16" s="8">
        <v>3</v>
      </c>
      <c r="N16" s="8">
        <v>3</v>
      </c>
      <c r="O16" s="59">
        <v>2</v>
      </c>
      <c r="P16" s="28">
        <f t="shared" si="0"/>
        <v>26</v>
      </c>
    </row>
    <row r="17" spans="1:16" ht="39.950000000000003" customHeight="1">
      <c r="A17" s="148" t="s">
        <v>155</v>
      </c>
      <c r="B17" s="15" t="s">
        <v>156</v>
      </c>
      <c r="C17" s="10">
        <v>19</v>
      </c>
      <c r="D17" s="3">
        <v>4</v>
      </c>
      <c r="E17" s="3">
        <v>4</v>
      </c>
      <c r="F17" s="3">
        <v>4</v>
      </c>
      <c r="G17" s="19">
        <v>4</v>
      </c>
      <c r="H17" s="19">
        <v>3</v>
      </c>
      <c r="I17" s="3"/>
      <c r="J17" s="3"/>
      <c r="K17" s="3"/>
      <c r="L17" s="19"/>
      <c r="M17" s="3"/>
      <c r="N17" s="3"/>
      <c r="O17" s="63"/>
      <c r="P17" s="2">
        <f t="shared" si="0"/>
        <v>19</v>
      </c>
    </row>
    <row r="18" spans="1:16" ht="39.950000000000003" customHeight="1">
      <c r="A18" s="148"/>
      <c r="B18" s="16" t="s">
        <v>157</v>
      </c>
      <c r="C18" s="12">
        <v>12</v>
      </c>
      <c r="D18" s="34"/>
      <c r="E18" s="34"/>
      <c r="F18" s="34"/>
      <c r="G18" s="41"/>
      <c r="H18" s="41"/>
      <c r="I18" s="34">
        <v>2</v>
      </c>
      <c r="J18" s="34">
        <v>2</v>
      </c>
      <c r="K18" s="34">
        <v>2</v>
      </c>
      <c r="L18" s="41"/>
      <c r="M18" s="34">
        <v>2</v>
      </c>
      <c r="N18" s="34">
        <v>2</v>
      </c>
      <c r="O18" s="62">
        <v>2</v>
      </c>
      <c r="P18" s="5">
        <f t="shared" si="0"/>
        <v>12</v>
      </c>
    </row>
    <row r="19" spans="1:16" ht="39.950000000000003" customHeight="1">
      <c r="A19" s="148"/>
      <c r="B19" s="17" t="s">
        <v>158</v>
      </c>
      <c r="C19" s="14">
        <v>11</v>
      </c>
      <c r="D19" s="8"/>
      <c r="E19" s="8"/>
      <c r="F19" s="8"/>
      <c r="G19" s="21"/>
      <c r="H19" s="21"/>
      <c r="I19" s="8">
        <v>2</v>
      </c>
      <c r="J19" s="8">
        <v>2</v>
      </c>
      <c r="K19" s="8">
        <v>2</v>
      </c>
      <c r="L19" s="21"/>
      <c r="M19" s="8">
        <v>2</v>
      </c>
      <c r="N19" s="8">
        <v>2</v>
      </c>
      <c r="O19" s="59">
        <v>1</v>
      </c>
      <c r="P19" s="7">
        <f t="shared" si="0"/>
        <v>11</v>
      </c>
    </row>
    <row r="20" spans="1:16" ht="39.950000000000003" customHeight="1">
      <c r="A20" s="148"/>
      <c r="B20" s="35" t="s">
        <v>159</v>
      </c>
      <c r="C20" s="27">
        <v>8</v>
      </c>
      <c r="D20" s="23">
        <v>2</v>
      </c>
      <c r="E20" s="23">
        <v>2</v>
      </c>
      <c r="F20" s="23">
        <v>2</v>
      </c>
      <c r="G20" s="24">
        <v>2</v>
      </c>
      <c r="H20" s="24"/>
      <c r="I20" s="23"/>
      <c r="J20" s="23"/>
      <c r="K20" s="23"/>
      <c r="L20" s="24"/>
      <c r="M20" s="23"/>
      <c r="N20" s="23"/>
      <c r="O20" s="61"/>
      <c r="P20" s="28">
        <f t="shared" si="0"/>
        <v>8</v>
      </c>
    </row>
    <row r="21" spans="1:16" ht="39.950000000000003" customHeight="1">
      <c r="A21" s="148"/>
      <c r="B21" s="35" t="s">
        <v>160</v>
      </c>
      <c r="C21" s="12">
        <v>3</v>
      </c>
      <c r="D21" s="34"/>
      <c r="E21" s="34"/>
      <c r="F21" s="34"/>
      <c r="G21" s="41"/>
      <c r="H21" s="41">
        <v>3</v>
      </c>
      <c r="I21" s="34"/>
      <c r="J21" s="34"/>
      <c r="K21" s="34"/>
      <c r="L21" s="41"/>
      <c r="M21" s="34"/>
      <c r="N21" s="34"/>
      <c r="O21" s="62"/>
      <c r="P21" s="5">
        <f t="shared" si="0"/>
        <v>3</v>
      </c>
    </row>
    <row r="22" spans="1:16" ht="39.950000000000003" customHeight="1">
      <c r="A22" s="148"/>
      <c r="B22" s="35" t="s">
        <v>161</v>
      </c>
      <c r="C22" s="118">
        <v>14</v>
      </c>
      <c r="D22" s="34"/>
      <c r="E22" s="34"/>
      <c r="F22" s="34"/>
      <c r="G22" s="41"/>
      <c r="H22" s="41"/>
      <c r="I22" s="34">
        <v>3</v>
      </c>
      <c r="J22" s="34">
        <v>3</v>
      </c>
      <c r="K22" s="34">
        <v>3</v>
      </c>
      <c r="L22" s="41">
        <v>3</v>
      </c>
      <c r="M22" s="34">
        <v>2</v>
      </c>
      <c r="N22" s="34"/>
      <c r="O22" s="62"/>
      <c r="P22" s="5">
        <f t="shared" si="0"/>
        <v>14</v>
      </c>
    </row>
    <row r="23" spans="1:16" s="78" customFormat="1" ht="39.950000000000003" customHeight="1">
      <c r="A23" s="151" t="s">
        <v>45</v>
      </c>
      <c r="B23" s="152"/>
      <c r="C23" s="66"/>
      <c r="D23" s="32">
        <f t="shared" ref="D23:O23" si="1">SUM(D13:D22)</f>
        <v>13</v>
      </c>
      <c r="E23" s="32">
        <f t="shared" si="1"/>
        <v>13</v>
      </c>
      <c r="F23" s="32">
        <f t="shared" si="1"/>
        <v>13</v>
      </c>
      <c r="G23" s="50">
        <f t="shared" si="1"/>
        <v>15</v>
      </c>
      <c r="H23" s="50">
        <f t="shared" si="1"/>
        <v>18</v>
      </c>
      <c r="I23" s="32">
        <f t="shared" si="1"/>
        <v>14</v>
      </c>
      <c r="J23" s="32">
        <f t="shared" si="1"/>
        <v>14</v>
      </c>
      <c r="K23" s="32">
        <f t="shared" si="1"/>
        <v>14</v>
      </c>
      <c r="L23" s="50">
        <f t="shared" si="1"/>
        <v>16</v>
      </c>
      <c r="M23" s="32">
        <f t="shared" si="1"/>
        <v>13</v>
      </c>
      <c r="N23" s="32">
        <f t="shared" si="1"/>
        <v>11</v>
      </c>
      <c r="O23" s="65">
        <f t="shared" si="1"/>
        <v>9</v>
      </c>
      <c r="P23" s="28"/>
    </row>
    <row r="24" spans="1:16" ht="39.950000000000003" customHeight="1">
      <c r="A24" s="153" t="s">
        <v>46</v>
      </c>
      <c r="B24" s="154"/>
      <c r="C24" s="79"/>
      <c r="D24" s="80">
        <f t="shared" ref="D24:O24" si="2">D23/4</f>
        <v>3.25</v>
      </c>
      <c r="E24" s="80">
        <f t="shared" si="2"/>
        <v>3.25</v>
      </c>
      <c r="F24" s="80">
        <f t="shared" si="2"/>
        <v>3.25</v>
      </c>
      <c r="G24" s="50">
        <f t="shared" si="2"/>
        <v>3.75</v>
      </c>
      <c r="H24" s="50">
        <f>H23/4</f>
        <v>4.5</v>
      </c>
      <c r="I24" s="80">
        <f t="shared" si="2"/>
        <v>3.5</v>
      </c>
      <c r="J24" s="80">
        <f t="shared" si="2"/>
        <v>3.5</v>
      </c>
      <c r="K24" s="80">
        <f t="shared" si="2"/>
        <v>3.5</v>
      </c>
      <c r="L24" s="50">
        <f t="shared" si="2"/>
        <v>4</v>
      </c>
      <c r="M24" s="81">
        <f t="shared" si="2"/>
        <v>3.25</v>
      </c>
      <c r="N24" s="81">
        <f t="shared" si="2"/>
        <v>2.75</v>
      </c>
      <c r="O24" s="65">
        <f t="shared" si="2"/>
        <v>2.25</v>
      </c>
      <c r="P24" s="83"/>
    </row>
    <row r="25" spans="1:16" ht="39.950000000000003" customHeight="1">
      <c r="A25" s="84"/>
      <c r="B25" s="84"/>
      <c r="C25" s="84"/>
      <c r="D25" s="84"/>
      <c r="E25" s="84"/>
      <c r="F25" s="84"/>
      <c r="G25" s="84"/>
      <c r="H25" s="84"/>
      <c r="I25" s="84"/>
      <c r="J25" s="84"/>
      <c r="K25" s="84"/>
      <c r="L25" s="84"/>
      <c r="M25" s="84"/>
      <c r="N25" s="84"/>
      <c r="O25" s="84"/>
      <c r="P25" s="84"/>
    </row>
    <row r="26" spans="1:16" ht="35.1" customHeight="1"/>
    <row r="27" spans="1:16" ht="35.1" customHeight="1"/>
  </sheetData>
  <mergeCells count="14">
    <mergeCell ref="A13:A14"/>
    <mergeCell ref="A17:A22"/>
    <mergeCell ref="A23:B23"/>
    <mergeCell ref="A24:B24"/>
    <mergeCell ref="A1:P1"/>
    <mergeCell ref="B2:P2"/>
    <mergeCell ref="B3:P3"/>
    <mergeCell ref="B4:P9"/>
    <mergeCell ref="A11:A12"/>
    <mergeCell ref="B11:B12"/>
    <mergeCell ref="C11:C12"/>
    <mergeCell ref="D11:O11"/>
    <mergeCell ref="P11:P12"/>
    <mergeCell ref="A15:A16"/>
  </mergeCells>
  <phoneticPr fontId="1"/>
  <conditionalFormatting sqref="B20">
    <cfRule type="expression" dxfId="11" priority="1">
      <formula>$M20&gt;0</formula>
    </cfRule>
  </conditionalFormatting>
  <conditionalFormatting sqref="P13:P23">
    <cfRule type="expression" dxfId="10" priority="6">
      <formula>OR($P13&gt;$C13,AND($P13&lt;$C13,$P13&gt;0))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P28"/>
  <sheetViews>
    <sheetView showGridLines="0" zoomScale="70" zoomScaleNormal="70" zoomScaleSheetLayoutView="55" zoomScalePageLayoutView="78" workbookViewId="0">
      <selection sqref="A1:P25"/>
    </sheetView>
  </sheetViews>
  <sheetFormatPr defaultColWidth="8.875" defaultRowHeight="15"/>
  <cols>
    <col min="1" max="1" width="15.625" style="85" customWidth="1"/>
    <col min="2" max="2" width="77.25" style="86" customWidth="1"/>
    <col min="3" max="6" width="15.625" style="87" customWidth="1"/>
    <col min="7" max="17" width="15.625" style="67" customWidth="1"/>
    <col min="18" max="19" width="12.625" style="67" customWidth="1"/>
    <col min="20" max="162" width="8.875" style="67"/>
    <col min="163" max="163" width="3.125" style="67" customWidth="1"/>
    <col min="164" max="164" width="8.875" style="67"/>
    <col min="165" max="165" width="5.625" style="67" customWidth="1"/>
    <col min="166" max="197" width="5.5" style="67" customWidth="1"/>
    <col min="198" max="198" width="6.375" style="67" customWidth="1"/>
    <col min="199" max="418" width="8.875" style="67"/>
    <col min="419" max="419" width="3.125" style="67" customWidth="1"/>
    <col min="420" max="420" width="8.875" style="67"/>
    <col min="421" max="421" width="5.625" style="67" customWidth="1"/>
    <col min="422" max="453" width="5.5" style="67" customWidth="1"/>
    <col min="454" max="454" width="6.375" style="67" customWidth="1"/>
    <col min="455" max="674" width="8.875" style="67"/>
    <col min="675" max="675" width="3.125" style="67" customWidth="1"/>
    <col min="676" max="676" width="8.875" style="67"/>
    <col min="677" max="677" width="5.625" style="67" customWidth="1"/>
    <col min="678" max="709" width="5.5" style="67" customWidth="1"/>
    <col min="710" max="710" width="6.375" style="67" customWidth="1"/>
    <col min="711" max="930" width="8.875" style="67"/>
    <col min="931" max="931" width="3.125" style="67" customWidth="1"/>
    <col min="932" max="932" width="8.875" style="67"/>
    <col min="933" max="933" width="5.625" style="67" customWidth="1"/>
    <col min="934" max="965" width="5.5" style="67" customWidth="1"/>
    <col min="966" max="966" width="6.375" style="67" customWidth="1"/>
    <col min="967" max="1186" width="8.875" style="67"/>
    <col min="1187" max="1187" width="3.125" style="67" customWidth="1"/>
    <col min="1188" max="1188" width="8.875" style="67"/>
    <col min="1189" max="1189" width="5.625" style="67" customWidth="1"/>
    <col min="1190" max="1221" width="5.5" style="67" customWidth="1"/>
    <col min="1222" max="1222" width="6.375" style="67" customWidth="1"/>
    <col min="1223" max="1442" width="8.875" style="67"/>
    <col min="1443" max="1443" width="3.125" style="67" customWidth="1"/>
    <col min="1444" max="1444" width="8.875" style="67"/>
    <col min="1445" max="1445" width="5.625" style="67" customWidth="1"/>
    <col min="1446" max="1477" width="5.5" style="67" customWidth="1"/>
    <col min="1478" max="1478" width="6.375" style="67" customWidth="1"/>
    <col min="1479" max="1698" width="8.875" style="67"/>
    <col min="1699" max="1699" width="3.125" style="67" customWidth="1"/>
    <col min="1700" max="1700" width="8.875" style="67"/>
    <col min="1701" max="1701" width="5.625" style="67" customWidth="1"/>
    <col min="1702" max="1733" width="5.5" style="67" customWidth="1"/>
    <col min="1734" max="1734" width="6.375" style="67" customWidth="1"/>
    <col min="1735" max="1954" width="8.875" style="67"/>
    <col min="1955" max="1955" width="3.125" style="67" customWidth="1"/>
    <col min="1956" max="1956" width="8.875" style="67"/>
    <col min="1957" max="1957" width="5.625" style="67" customWidth="1"/>
    <col min="1958" max="1989" width="5.5" style="67" customWidth="1"/>
    <col min="1990" max="1990" width="6.375" style="67" customWidth="1"/>
    <col min="1991" max="2210" width="8.875" style="67"/>
    <col min="2211" max="2211" width="3.125" style="67" customWidth="1"/>
    <col min="2212" max="2212" width="8.875" style="67"/>
    <col min="2213" max="2213" width="5.625" style="67" customWidth="1"/>
    <col min="2214" max="2245" width="5.5" style="67" customWidth="1"/>
    <col min="2246" max="2246" width="6.375" style="67" customWidth="1"/>
    <col min="2247" max="2466" width="8.875" style="67"/>
    <col min="2467" max="2467" width="3.125" style="67" customWidth="1"/>
    <col min="2468" max="2468" width="8.875" style="67"/>
    <col min="2469" max="2469" width="5.625" style="67" customWidth="1"/>
    <col min="2470" max="2501" width="5.5" style="67" customWidth="1"/>
    <col min="2502" max="2502" width="6.375" style="67" customWidth="1"/>
    <col min="2503" max="2722" width="8.875" style="67"/>
    <col min="2723" max="2723" width="3.125" style="67" customWidth="1"/>
    <col min="2724" max="2724" width="8.875" style="67"/>
    <col min="2725" max="2725" width="5.625" style="67" customWidth="1"/>
    <col min="2726" max="2757" width="5.5" style="67" customWidth="1"/>
    <col min="2758" max="2758" width="6.375" style="67" customWidth="1"/>
    <col min="2759" max="2978" width="8.875" style="67"/>
    <col min="2979" max="2979" width="3.125" style="67" customWidth="1"/>
    <col min="2980" max="2980" width="8.875" style="67"/>
    <col min="2981" max="2981" width="5.625" style="67" customWidth="1"/>
    <col min="2982" max="3013" width="5.5" style="67" customWidth="1"/>
    <col min="3014" max="3014" width="6.375" style="67" customWidth="1"/>
    <col min="3015" max="3234" width="8.875" style="67"/>
    <col min="3235" max="3235" width="3.125" style="67" customWidth="1"/>
    <col min="3236" max="3236" width="8.875" style="67"/>
    <col min="3237" max="3237" width="5.625" style="67" customWidth="1"/>
    <col min="3238" max="3269" width="5.5" style="67" customWidth="1"/>
    <col min="3270" max="3270" width="6.375" style="67" customWidth="1"/>
    <col min="3271" max="3490" width="8.875" style="67"/>
    <col min="3491" max="3491" width="3.125" style="67" customWidth="1"/>
    <col min="3492" max="3492" width="8.875" style="67"/>
    <col min="3493" max="3493" width="5.625" style="67" customWidth="1"/>
    <col min="3494" max="3525" width="5.5" style="67" customWidth="1"/>
    <col min="3526" max="3526" width="6.375" style="67" customWidth="1"/>
    <col min="3527" max="3746" width="8.875" style="67"/>
    <col min="3747" max="3747" width="3.125" style="67" customWidth="1"/>
    <col min="3748" max="3748" width="8.875" style="67"/>
    <col min="3749" max="3749" width="5.625" style="67" customWidth="1"/>
    <col min="3750" max="3781" width="5.5" style="67" customWidth="1"/>
    <col min="3782" max="3782" width="6.375" style="67" customWidth="1"/>
    <col min="3783" max="4002" width="8.875" style="67"/>
    <col min="4003" max="4003" width="3.125" style="67" customWidth="1"/>
    <col min="4004" max="4004" width="8.875" style="67"/>
    <col min="4005" max="4005" width="5.625" style="67" customWidth="1"/>
    <col min="4006" max="4037" width="5.5" style="67" customWidth="1"/>
    <col min="4038" max="4038" width="6.375" style="67" customWidth="1"/>
    <col min="4039" max="4258" width="8.875" style="67"/>
    <col min="4259" max="4259" width="3.125" style="67" customWidth="1"/>
    <col min="4260" max="4260" width="8.875" style="67"/>
    <col min="4261" max="4261" width="5.625" style="67" customWidth="1"/>
    <col min="4262" max="4293" width="5.5" style="67" customWidth="1"/>
    <col min="4294" max="4294" width="6.375" style="67" customWidth="1"/>
    <col min="4295" max="4514" width="8.875" style="67"/>
    <col min="4515" max="4515" width="3.125" style="67" customWidth="1"/>
    <col min="4516" max="4516" width="8.875" style="67"/>
    <col min="4517" max="4517" width="5.625" style="67" customWidth="1"/>
    <col min="4518" max="4549" width="5.5" style="67" customWidth="1"/>
    <col min="4550" max="4550" width="6.375" style="67" customWidth="1"/>
    <col min="4551" max="4770" width="8.875" style="67"/>
    <col min="4771" max="4771" width="3.125" style="67" customWidth="1"/>
    <col min="4772" max="4772" width="8.875" style="67"/>
    <col min="4773" max="4773" width="5.625" style="67" customWidth="1"/>
    <col min="4774" max="4805" width="5.5" style="67" customWidth="1"/>
    <col min="4806" max="4806" width="6.375" style="67" customWidth="1"/>
    <col min="4807" max="5026" width="8.875" style="67"/>
    <col min="5027" max="5027" width="3.125" style="67" customWidth="1"/>
    <col min="5028" max="5028" width="8.875" style="67"/>
    <col min="5029" max="5029" width="5.625" style="67" customWidth="1"/>
    <col min="5030" max="5061" width="5.5" style="67" customWidth="1"/>
    <col min="5062" max="5062" width="6.375" style="67" customWidth="1"/>
    <col min="5063" max="5282" width="8.875" style="67"/>
    <col min="5283" max="5283" width="3.125" style="67" customWidth="1"/>
    <col min="5284" max="5284" width="8.875" style="67"/>
    <col min="5285" max="5285" width="5.625" style="67" customWidth="1"/>
    <col min="5286" max="5317" width="5.5" style="67" customWidth="1"/>
    <col min="5318" max="5318" width="6.375" style="67" customWidth="1"/>
    <col min="5319" max="5538" width="8.875" style="67"/>
    <col min="5539" max="5539" width="3.125" style="67" customWidth="1"/>
    <col min="5540" max="5540" width="8.875" style="67"/>
    <col min="5541" max="5541" width="5.625" style="67" customWidth="1"/>
    <col min="5542" max="5573" width="5.5" style="67" customWidth="1"/>
    <col min="5574" max="5574" width="6.375" style="67" customWidth="1"/>
    <col min="5575" max="5794" width="8.875" style="67"/>
    <col min="5795" max="5795" width="3.125" style="67" customWidth="1"/>
    <col min="5796" max="5796" width="8.875" style="67"/>
    <col min="5797" max="5797" width="5.625" style="67" customWidth="1"/>
    <col min="5798" max="5829" width="5.5" style="67" customWidth="1"/>
    <col min="5830" max="5830" width="6.375" style="67" customWidth="1"/>
    <col min="5831" max="6050" width="8.875" style="67"/>
    <col min="6051" max="6051" width="3.125" style="67" customWidth="1"/>
    <col min="6052" max="6052" width="8.875" style="67"/>
    <col min="6053" max="6053" width="5.625" style="67" customWidth="1"/>
    <col min="6054" max="6085" width="5.5" style="67" customWidth="1"/>
    <col min="6086" max="6086" width="6.375" style="67" customWidth="1"/>
    <col min="6087" max="6306" width="8.875" style="67"/>
    <col min="6307" max="6307" width="3.125" style="67" customWidth="1"/>
    <col min="6308" max="6308" width="8.875" style="67"/>
    <col min="6309" max="6309" width="5.625" style="67" customWidth="1"/>
    <col min="6310" max="6341" width="5.5" style="67" customWidth="1"/>
    <col min="6342" max="6342" width="6.375" style="67" customWidth="1"/>
    <col min="6343" max="6562" width="8.875" style="67"/>
    <col min="6563" max="6563" width="3.125" style="67" customWidth="1"/>
    <col min="6564" max="6564" width="8.875" style="67"/>
    <col min="6565" max="6565" width="5.625" style="67" customWidth="1"/>
    <col min="6566" max="6597" width="5.5" style="67" customWidth="1"/>
    <col min="6598" max="6598" width="6.375" style="67" customWidth="1"/>
    <col min="6599" max="6818" width="8.875" style="67"/>
    <col min="6819" max="6819" width="3.125" style="67" customWidth="1"/>
    <col min="6820" max="6820" width="8.875" style="67"/>
    <col min="6821" max="6821" width="5.625" style="67" customWidth="1"/>
    <col min="6822" max="6853" width="5.5" style="67" customWidth="1"/>
    <col min="6854" max="6854" width="6.375" style="67" customWidth="1"/>
    <col min="6855" max="7074" width="8.875" style="67"/>
    <col min="7075" max="7075" width="3.125" style="67" customWidth="1"/>
    <col min="7076" max="7076" width="8.875" style="67"/>
    <col min="7077" max="7077" width="5.625" style="67" customWidth="1"/>
    <col min="7078" max="7109" width="5.5" style="67" customWidth="1"/>
    <col min="7110" max="7110" width="6.375" style="67" customWidth="1"/>
    <col min="7111" max="7330" width="8.875" style="67"/>
    <col min="7331" max="7331" width="3.125" style="67" customWidth="1"/>
    <col min="7332" max="7332" width="8.875" style="67"/>
    <col min="7333" max="7333" width="5.625" style="67" customWidth="1"/>
    <col min="7334" max="7365" width="5.5" style="67" customWidth="1"/>
    <col min="7366" max="7366" width="6.375" style="67" customWidth="1"/>
    <col min="7367" max="7586" width="8.875" style="67"/>
    <col min="7587" max="7587" width="3.125" style="67" customWidth="1"/>
    <col min="7588" max="7588" width="8.875" style="67"/>
    <col min="7589" max="7589" width="5.625" style="67" customWidth="1"/>
    <col min="7590" max="7621" width="5.5" style="67" customWidth="1"/>
    <col min="7622" max="7622" width="6.375" style="67" customWidth="1"/>
    <col min="7623" max="7842" width="8.875" style="67"/>
    <col min="7843" max="7843" width="3.125" style="67" customWidth="1"/>
    <col min="7844" max="7844" width="8.875" style="67"/>
    <col min="7845" max="7845" width="5.625" style="67" customWidth="1"/>
    <col min="7846" max="7877" width="5.5" style="67" customWidth="1"/>
    <col min="7878" max="7878" width="6.375" style="67" customWidth="1"/>
    <col min="7879" max="8098" width="8.875" style="67"/>
    <col min="8099" max="8099" width="3.125" style="67" customWidth="1"/>
    <col min="8100" max="8100" width="8.875" style="67"/>
    <col min="8101" max="8101" width="5.625" style="67" customWidth="1"/>
    <col min="8102" max="8133" width="5.5" style="67" customWidth="1"/>
    <col min="8134" max="8134" width="6.375" style="67" customWidth="1"/>
    <col min="8135" max="8354" width="8.875" style="67"/>
    <col min="8355" max="8355" width="3.125" style="67" customWidth="1"/>
    <col min="8356" max="8356" width="8.875" style="67"/>
    <col min="8357" max="8357" width="5.625" style="67" customWidth="1"/>
    <col min="8358" max="8389" width="5.5" style="67" customWidth="1"/>
    <col min="8390" max="8390" width="6.375" style="67" customWidth="1"/>
    <col min="8391" max="8610" width="8.875" style="67"/>
    <col min="8611" max="8611" width="3.125" style="67" customWidth="1"/>
    <col min="8612" max="8612" width="8.875" style="67"/>
    <col min="8613" max="8613" width="5.625" style="67" customWidth="1"/>
    <col min="8614" max="8645" width="5.5" style="67" customWidth="1"/>
    <col min="8646" max="8646" width="6.375" style="67" customWidth="1"/>
    <col min="8647" max="8866" width="8.875" style="67"/>
    <col min="8867" max="8867" width="3.125" style="67" customWidth="1"/>
    <col min="8868" max="8868" width="8.875" style="67"/>
    <col min="8869" max="8869" width="5.625" style="67" customWidth="1"/>
    <col min="8870" max="8901" width="5.5" style="67" customWidth="1"/>
    <col min="8902" max="8902" width="6.375" style="67" customWidth="1"/>
    <col min="8903" max="9122" width="8.875" style="67"/>
    <col min="9123" max="9123" width="3.125" style="67" customWidth="1"/>
    <col min="9124" max="9124" width="8.875" style="67"/>
    <col min="9125" max="9125" width="5.625" style="67" customWidth="1"/>
    <col min="9126" max="9157" width="5.5" style="67" customWidth="1"/>
    <col min="9158" max="9158" width="6.375" style="67" customWidth="1"/>
    <col min="9159" max="9378" width="8.875" style="67"/>
    <col min="9379" max="9379" width="3.125" style="67" customWidth="1"/>
    <col min="9380" max="9380" width="8.875" style="67"/>
    <col min="9381" max="9381" width="5.625" style="67" customWidth="1"/>
    <col min="9382" max="9413" width="5.5" style="67" customWidth="1"/>
    <col min="9414" max="9414" width="6.375" style="67" customWidth="1"/>
    <col min="9415" max="9634" width="8.875" style="67"/>
    <col min="9635" max="9635" width="3.125" style="67" customWidth="1"/>
    <col min="9636" max="9636" width="8.875" style="67"/>
    <col min="9637" max="9637" width="5.625" style="67" customWidth="1"/>
    <col min="9638" max="9669" width="5.5" style="67" customWidth="1"/>
    <col min="9670" max="9670" width="6.375" style="67" customWidth="1"/>
    <col min="9671" max="9890" width="8.875" style="67"/>
    <col min="9891" max="9891" width="3.125" style="67" customWidth="1"/>
    <col min="9892" max="9892" width="8.875" style="67"/>
    <col min="9893" max="9893" width="5.625" style="67" customWidth="1"/>
    <col min="9894" max="9925" width="5.5" style="67" customWidth="1"/>
    <col min="9926" max="9926" width="6.375" style="67" customWidth="1"/>
    <col min="9927" max="10146" width="8.875" style="67"/>
    <col min="10147" max="10147" width="3.125" style="67" customWidth="1"/>
    <col min="10148" max="10148" width="8.875" style="67"/>
    <col min="10149" max="10149" width="5.625" style="67" customWidth="1"/>
    <col min="10150" max="10181" width="5.5" style="67" customWidth="1"/>
    <col min="10182" max="10182" width="6.375" style="67" customWidth="1"/>
    <col min="10183" max="10402" width="8.875" style="67"/>
    <col min="10403" max="10403" width="3.125" style="67" customWidth="1"/>
    <col min="10404" max="10404" width="8.875" style="67"/>
    <col min="10405" max="10405" width="5.625" style="67" customWidth="1"/>
    <col min="10406" max="10437" width="5.5" style="67" customWidth="1"/>
    <col min="10438" max="10438" width="6.375" style="67" customWidth="1"/>
    <col min="10439" max="10658" width="8.875" style="67"/>
    <col min="10659" max="10659" width="3.125" style="67" customWidth="1"/>
    <col min="10660" max="10660" width="8.875" style="67"/>
    <col min="10661" max="10661" width="5.625" style="67" customWidth="1"/>
    <col min="10662" max="10693" width="5.5" style="67" customWidth="1"/>
    <col min="10694" max="10694" width="6.375" style="67" customWidth="1"/>
    <col min="10695" max="10914" width="8.875" style="67"/>
    <col min="10915" max="10915" width="3.125" style="67" customWidth="1"/>
    <col min="10916" max="10916" width="8.875" style="67"/>
    <col min="10917" max="10917" width="5.625" style="67" customWidth="1"/>
    <col min="10918" max="10949" width="5.5" style="67" customWidth="1"/>
    <col min="10950" max="10950" width="6.375" style="67" customWidth="1"/>
    <col min="10951" max="11170" width="8.875" style="67"/>
    <col min="11171" max="11171" width="3.125" style="67" customWidth="1"/>
    <col min="11172" max="11172" width="8.875" style="67"/>
    <col min="11173" max="11173" width="5.625" style="67" customWidth="1"/>
    <col min="11174" max="11205" width="5.5" style="67" customWidth="1"/>
    <col min="11206" max="11206" width="6.375" style="67" customWidth="1"/>
    <col min="11207" max="11426" width="8.875" style="67"/>
    <col min="11427" max="11427" width="3.125" style="67" customWidth="1"/>
    <col min="11428" max="11428" width="8.875" style="67"/>
    <col min="11429" max="11429" width="5.625" style="67" customWidth="1"/>
    <col min="11430" max="11461" width="5.5" style="67" customWidth="1"/>
    <col min="11462" max="11462" width="6.375" style="67" customWidth="1"/>
    <col min="11463" max="11682" width="8.875" style="67"/>
    <col min="11683" max="11683" width="3.125" style="67" customWidth="1"/>
    <col min="11684" max="11684" width="8.875" style="67"/>
    <col min="11685" max="11685" width="5.625" style="67" customWidth="1"/>
    <col min="11686" max="11717" width="5.5" style="67" customWidth="1"/>
    <col min="11718" max="11718" width="6.375" style="67" customWidth="1"/>
    <col min="11719" max="11938" width="8.875" style="67"/>
    <col min="11939" max="11939" width="3.125" style="67" customWidth="1"/>
    <col min="11940" max="11940" width="8.875" style="67"/>
    <col min="11941" max="11941" width="5.625" style="67" customWidth="1"/>
    <col min="11942" max="11973" width="5.5" style="67" customWidth="1"/>
    <col min="11974" max="11974" width="6.375" style="67" customWidth="1"/>
    <col min="11975" max="12194" width="8.875" style="67"/>
    <col min="12195" max="12195" width="3.125" style="67" customWidth="1"/>
    <col min="12196" max="12196" width="8.875" style="67"/>
    <col min="12197" max="12197" width="5.625" style="67" customWidth="1"/>
    <col min="12198" max="12229" width="5.5" style="67" customWidth="1"/>
    <col min="12230" max="12230" width="6.375" style="67" customWidth="1"/>
    <col min="12231" max="12450" width="8.875" style="67"/>
    <col min="12451" max="12451" width="3.125" style="67" customWidth="1"/>
    <col min="12452" max="12452" width="8.875" style="67"/>
    <col min="12453" max="12453" width="5.625" style="67" customWidth="1"/>
    <col min="12454" max="12485" width="5.5" style="67" customWidth="1"/>
    <col min="12486" max="12486" width="6.375" style="67" customWidth="1"/>
    <col min="12487" max="12706" width="8.875" style="67"/>
    <col min="12707" max="12707" width="3.125" style="67" customWidth="1"/>
    <col min="12708" max="12708" width="8.875" style="67"/>
    <col min="12709" max="12709" width="5.625" style="67" customWidth="1"/>
    <col min="12710" max="12741" width="5.5" style="67" customWidth="1"/>
    <col min="12742" max="12742" width="6.375" style="67" customWidth="1"/>
    <col min="12743" max="12962" width="8.875" style="67"/>
    <col min="12963" max="12963" width="3.125" style="67" customWidth="1"/>
    <col min="12964" max="12964" width="8.875" style="67"/>
    <col min="12965" max="12965" width="5.625" style="67" customWidth="1"/>
    <col min="12966" max="12997" width="5.5" style="67" customWidth="1"/>
    <col min="12998" max="12998" width="6.375" style="67" customWidth="1"/>
    <col min="12999" max="13218" width="8.875" style="67"/>
    <col min="13219" max="13219" width="3.125" style="67" customWidth="1"/>
    <col min="13220" max="13220" width="8.875" style="67"/>
    <col min="13221" max="13221" width="5.625" style="67" customWidth="1"/>
    <col min="13222" max="13253" width="5.5" style="67" customWidth="1"/>
    <col min="13254" max="13254" width="6.375" style="67" customWidth="1"/>
    <col min="13255" max="13474" width="8.875" style="67"/>
    <col min="13475" max="13475" width="3.125" style="67" customWidth="1"/>
    <col min="13476" max="13476" width="8.875" style="67"/>
    <col min="13477" max="13477" width="5.625" style="67" customWidth="1"/>
    <col min="13478" max="13509" width="5.5" style="67" customWidth="1"/>
    <col min="13510" max="13510" width="6.375" style="67" customWidth="1"/>
    <col min="13511" max="13730" width="8.875" style="67"/>
    <col min="13731" max="13731" width="3.125" style="67" customWidth="1"/>
    <col min="13732" max="13732" width="8.875" style="67"/>
    <col min="13733" max="13733" width="5.625" style="67" customWidth="1"/>
    <col min="13734" max="13765" width="5.5" style="67" customWidth="1"/>
    <col min="13766" max="13766" width="6.375" style="67" customWidth="1"/>
    <col min="13767" max="13986" width="8.875" style="67"/>
    <col min="13987" max="13987" width="3.125" style="67" customWidth="1"/>
    <col min="13988" max="13988" width="8.875" style="67"/>
    <col min="13989" max="13989" width="5.625" style="67" customWidth="1"/>
    <col min="13990" max="14021" width="5.5" style="67" customWidth="1"/>
    <col min="14022" max="14022" width="6.375" style="67" customWidth="1"/>
    <col min="14023" max="14242" width="8.875" style="67"/>
    <col min="14243" max="14243" width="3.125" style="67" customWidth="1"/>
    <col min="14244" max="14244" width="8.875" style="67"/>
    <col min="14245" max="14245" width="5.625" style="67" customWidth="1"/>
    <col min="14246" max="14277" width="5.5" style="67" customWidth="1"/>
    <col min="14278" max="14278" width="6.375" style="67" customWidth="1"/>
    <col min="14279" max="14498" width="8.875" style="67"/>
    <col min="14499" max="14499" width="3.125" style="67" customWidth="1"/>
    <col min="14500" max="14500" width="8.875" style="67"/>
    <col min="14501" max="14501" width="5.625" style="67" customWidth="1"/>
    <col min="14502" max="14533" width="5.5" style="67" customWidth="1"/>
    <col min="14534" max="14534" width="6.375" style="67" customWidth="1"/>
    <col min="14535" max="14754" width="8.875" style="67"/>
    <col min="14755" max="14755" width="3.125" style="67" customWidth="1"/>
    <col min="14756" max="14756" width="8.875" style="67"/>
    <col min="14757" max="14757" width="5.625" style="67" customWidth="1"/>
    <col min="14758" max="14789" width="5.5" style="67" customWidth="1"/>
    <col min="14790" max="14790" width="6.375" style="67" customWidth="1"/>
    <col min="14791" max="15010" width="8.875" style="67"/>
    <col min="15011" max="15011" width="3.125" style="67" customWidth="1"/>
    <col min="15012" max="15012" width="8.875" style="67"/>
    <col min="15013" max="15013" width="5.625" style="67" customWidth="1"/>
    <col min="15014" max="15045" width="5.5" style="67" customWidth="1"/>
    <col min="15046" max="15046" width="6.375" style="67" customWidth="1"/>
    <col min="15047" max="15266" width="8.875" style="67"/>
    <col min="15267" max="15267" width="3.125" style="67" customWidth="1"/>
    <col min="15268" max="15268" width="8.875" style="67"/>
    <col min="15269" max="15269" width="5.625" style="67" customWidth="1"/>
    <col min="15270" max="15301" width="5.5" style="67" customWidth="1"/>
    <col min="15302" max="15302" width="6.375" style="67" customWidth="1"/>
    <col min="15303" max="15522" width="8.875" style="67"/>
    <col min="15523" max="15523" width="3.125" style="67" customWidth="1"/>
    <col min="15524" max="15524" width="8.875" style="67"/>
    <col min="15525" max="15525" width="5.625" style="67" customWidth="1"/>
    <col min="15526" max="15557" width="5.5" style="67" customWidth="1"/>
    <col min="15558" max="15558" width="6.375" style="67" customWidth="1"/>
    <col min="15559" max="15778" width="8.875" style="67"/>
    <col min="15779" max="15779" width="3.125" style="67" customWidth="1"/>
    <col min="15780" max="15780" width="8.875" style="67"/>
    <col min="15781" max="15781" width="5.625" style="67" customWidth="1"/>
    <col min="15782" max="15813" width="5.5" style="67" customWidth="1"/>
    <col min="15814" max="15814" width="6.375" style="67" customWidth="1"/>
    <col min="15815" max="16034" width="8.875" style="67"/>
    <col min="16035" max="16035" width="3.125" style="67" customWidth="1"/>
    <col min="16036" max="16036" width="8.875" style="67"/>
    <col min="16037" max="16037" width="5.625" style="67" customWidth="1"/>
    <col min="16038" max="16069" width="5.5" style="67" customWidth="1"/>
    <col min="16070" max="16070" width="6.375" style="67" customWidth="1"/>
    <col min="16071" max="16384" width="8.875" style="67"/>
  </cols>
  <sheetData>
    <row r="1" spans="1:16" ht="23.1" customHeight="1">
      <c r="A1" s="163" t="s">
        <v>145</v>
      </c>
      <c r="B1" s="164"/>
      <c r="C1" s="164"/>
      <c r="D1" s="164"/>
      <c r="E1" s="164"/>
      <c r="F1" s="164"/>
      <c r="G1" s="164"/>
      <c r="H1" s="164"/>
      <c r="I1" s="164"/>
      <c r="J1" s="164"/>
      <c r="K1" s="164"/>
      <c r="L1" s="164"/>
      <c r="M1" s="164"/>
      <c r="N1" s="164"/>
      <c r="O1" s="164"/>
      <c r="P1" s="165"/>
    </row>
    <row r="2" spans="1:16" ht="23.1" customHeight="1">
      <c r="A2" s="68" t="s">
        <v>1</v>
      </c>
      <c r="B2" s="134" t="s">
        <v>170</v>
      </c>
      <c r="C2" s="134"/>
      <c r="D2" s="134"/>
      <c r="E2" s="134"/>
      <c r="F2" s="134"/>
      <c r="G2" s="134"/>
      <c r="H2" s="134"/>
      <c r="I2" s="134"/>
      <c r="J2" s="134"/>
      <c r="K2" s="134"/>
      <c r="L2" s="134"/>
      <c r="M2" s="134"/>
      <c r="N2" s="134"/>
      <c r="O2" s="134"/>
      <c r="P2" s="135"/>
    </row>
    <row r="3" spans="1:16" ht="23.1" customHeight="1">
      <c r="A3" s="69" t="s">
        <v>3</v>
      </c>
      <c r="B3" s="136" t="s">
        <v>171</v>
      </c>
      <c r="C3" s="136"/>
      <c r="D3" s="136"/>
      <c r="E3" s="136"/>
      <c r="F3" s="136"/>
      <c r="G3" s="136"/>
      <c r="H3" s="136"/>
      <c r="I3" s="136"/>
      <c r="J3" s="136"/>
      <c r="K3" s="136"/>
      <c r="L3" s="136"/>
      <c r="M3" s="136"/>
      <c r="N3" s="136"/>
      <c r="O3" s="136"/>
      <c r="P3" s="137"/>
    </row>
    <row r="4" spans="1:16" ht="23.1" customHeight="1">
      <c r="A4" s="70" t="s">
        <v>5</v>
      </c>
      <c r="B4" s="138" t="s">
        <v>172</v>
      </c>
      <c r="C4" s="136"/>
      <c r="D4" s="136"/>
      <c r="E4" s="136"/>
      <c r="F4" s="136"/>
      <c r="G4" s="136"/>
      <c r="H4" s="136"/>
      <c r="I4" s="136"/>
      <c r="J4" s="136"/>
      <c r="K4" s="136"/>
      <c r="L4" s="136"/>
      <c r="M4" s="136"/>
      <c r="N4" s="136"/>
      <c r="O4" s="136"/>
      <c r="P4" s="137"/>
    </row>
    <row r="5" spans="1:16" ht="23.1" customHeight="1">
      <c r="A5" s="71"/>
      <c r="B5" s="138"/>
      <c r="C5" s="136"/>
      <c r="D5" s="136"/>
      <c r="E5" s="136"/>
      <c r="F5" s="136"/>
      <c r="G5" s="136"/>
      <c r="H5" s="136"/>
      <c r="I5" s="136"/>
      <c r="J5" s="136"/>
      <c r="K5" s="136"/>
      <c r="L5" s="136"/>
      <c r="M5" s="136"/>
      <c r="N5" s="136"/>
      <c r="O5" s="136"/>
      <c r="P5" s="137"/>
    </row>
    <row r="6" spans="1:16" ht="23.1" customHeight="1">
      <c r="A6" s="71"/>
      <c r="B6" s="138"/>
      <c r="C6" s="136"/>
      <c r="D6" s="136"/>
      <c r="E6" s="136"/>
      <c r="F6" s="136"/>
      <c r="G6" s="136"/>
      <c r="H6" s="136"/>
      <c r="I6" s="136"/>
      <c r="J6" s="136"/>
      <c r="K6" s="136"/>
      <c r="L6" s="136"/>
      <c r="M6" s="136"/>
      <c r="N6" s="136"/>
      <c r="O6" s="136"/>
      <c r="P6" s="137"/>
    </row>
    <row r="7" spans="1:16" ht="23.1" customHeight="1">
      <c r="A7" s="71"/>
      <c r="B7" s="138"/>
      <c r="C7" s="136"/>
      <c r="D7" s="136"/>
      <c r="E7" s="136"/>
      <c r="F7" s="136"/>
      <c r="G7" s="136"/>
      <c r="H7" s="136"/>
      <c r="I7" s="136"/>
      <c r="J7" s="136"/>
      <c r="K7" s="136"/>
      <c r="L7" s="136"/>
      <c r="M7" s="136"/>
      <c r="N7" s="136"/>
      <c r="O7" s="136"/>
      <c r="P7" s="137"/>
    </row>
    <row r="8" spans="1:16" ht="23.1" customHeight="1">
      <c r="A8" s="71"/>
      <c r="B8" s="138"/>
      <c r="C8" s="136"/>
      <c r="D8" s="136"/>
      <c r="E8" s="136"/>
      <c r="F8" s="136"/>
      <c r="G8" s="136"/>
      <c r="H8" s="136"/>
      <c r="I8" s="136"/>
      <c r="J8" s="136"/>
      <c r="K8" s="136"/>
      <c r="L8" s="136"/>
      <c r="M8" s="136"/>
      <c r="N8" s="136"/>
      <c r="O8" s="136"/>
      <c r="P8" s="137"/>
    </row>
    <row r="9" spans="1:16" ht="23.1" customHeight="1">
      <c r="A9" s="71"/>
      <c r="B9" s="138"/>
      <c r="C9" s="136"/>
      <c r="D9" s="136"/>
      <c r="E9" s="136"/>
      <c r="F9" s="136"/>
      <c r="G9" s="136"/>
      <c r="H9" s="136"/>
      <c r="I9" s="136"/>
      <c r="J9" s="136"/>
      <c r="K9" s="136"/>
      <c r="L9" s="136"/>
      <c r="M9" s="136"/>
      <c r="N9" s="136"/>
      <c r="O9" s="136"/>
      <c r="P9" s="137"/>
    </row>
    <row r="10" spans="1:16" ht="23.1" customHeight="1">
      <c r="A10" s="71"/>
      <c r="B10" s="136"/>
      <c r="C10" s="136"/>
      <c r="D10" s="136"/>
      <c r="E10" s="136"/>
      <c r="F10" s="136"/>
      <c r="G10" s="136"/>
      <c r="H10" s="136"/>
      <c r="I10" s="136"/>
      <c r="J10" s="136"/>
      <c r="K10" s="136"/>
      <c r="L10" s="136"/>
      <c r="M10" s="136"/>
      <c r="N10" s="136"/>
      <c r="O10" s="136"/>
      <c r="P10" s="137"/>
    </row>
    <row r="11" spans="1:16" ht="23.1" customHeight="1">
      <c r="A11" s="72"/>
      <c r="B11" s="139"/>
      <c r="C11" s="139"/>
      <c r="D11" s="139"/>
      <c r="E11" s="139"/>
      <c r="F11" s="139"/>
      <c r="G11" s="139"/>
      <c r="H11" s="139"/>
      <c r="I11" s="139"/>
      <c r="J11" s="139"/>
      <c r="K11" s="139"/>
      <c r="L11" s="139"/>
      <c r="M11" s="139"/>
      <c r="N11" s="139"/>
      <c r="O11" s="139"/>
      <c r="P11" s="140"/>
    </row>
    <row r="12" spans="1:16" ht="23.1" customHeight="1">
      <c r="A12" s="73"/>
      <c r="B12" s="37"/>
      <c r="C12" s="37"/>
      <c r="D12" s="37"/>
      <c r="E12" s="37"/>
      <c r="F12" s="37"/>
      <c r="G12" s="37"/>
      <c r="H12" s="37"/>
      <c r="I12" s="37"/>
      <c r="J12" s="37"/>
      <c r="K12" s="37"/>
      <c r="L12" s="37"/>
      <c r="M12" s="37"/>
      <c r="N12" s="37"/>
      <c r="O12" s="37"/>
      <c r="P12" s="37"/>
    </row>
    <row r="13" spans="1:16" ht="39.950000000000003" customHeight="1">
      <c r="A13" s="141" t="s">
        <v>7</v>
      </c>
      <c r="B13" s="143" t="s">
        <v>8</v>
      </c>
      <c r="C13" s="144" t="s">
        <v>9</v>
      </c>
      <c r="D13" s="147" t="s">
        <v>165</v>
      </c>
      <c r="E13" s="147"/>
      <c r="F13" s="147"/>
      <c r="G13" s="147"/>
      <c r="H13" s="147"/>
      <c r="I13" s="147"/>
      <c r="J13" s="147"/>
      <c r="K13" s="147"/>
      <c r="L13" s="147"/>
      <c r="M13" s="147"/>
      <c r="N13" s="147"/>
      <c r="O13" s="147"/>
      <c r="P13" s="145" t="s">
        <v>11</v>
      </c>
    </row>
    <row r="14" spans="1:16" ht="39.950000000000003" customHeight="1">
      <c r="A14" s="142"/>
      <c r="B14" s="143"/>
      <c r="C14" s="143"/>
      <c r="D14" s="46" t="s">
        <v>12</v>
      </c>
      <c r="E14" s="47" t="s">
        <v>13</v>
      </c>
      <c r="F14" s="47" t="s">
        <v>14</v>
      </c>
      <c r="G14" s="47" t="s">
        <v>15</v>
      </c>
      <c r="H14" s="47" t="s">
        <v>16</v>
      </c>
      <c r="I14" s="47" t="s">
        <v>17</v>
      </c>
      <c r="J14" s="47" t="s">
        <v>18</v>
      </c>
      <c r="K14" s="47" t="s">
        <v>19</v>
      </c>
      <c r="L14" s="47" t="s">
        <v>20</v>
      </c>
      <c r="M14" s="47" t="s">
        <v>21</v>
      </c>
      <c r="N14" s="47">
        <v>2</v>
      </c>
      <c r="O14" s="48">
        <v>3</v>
      </c>
      <c r="P14" s="146"/>
    </row>
    <row r="15" spans="1:16" ht="39.950000000000003" customHeight="1">
      <c r="A15" s="161" t="s">
        <v>23</v>
      </c>
      <c r="B15" s="15" t="s">
        <v>173</v>
      </c>
      <c r="C15" s="89">
        <v>33</v>
      </c>
      <c r="D15" s="103">
        <v>2</v>
      </c>
      <c r="E15" s="103">
        <v>4</v>
      </c>
      <c r="F15" s="103">
        <v>4</v>
      </c>
      <c r="G15" s="104">
        <v>4</v>
      </c>
      <c r="H15" s="104"/>
      <c r="I15" s="103">
        <v>4</v>
      </c>
      <c r="J15" s="103">
        <v>4</v>
      </c>
      <c r="K15" s="103">
        <v>4</v>
      </c>
      <c r="L15" s="104"/>
      <c r="M15" s="103">
        <v>3</v>
      </c>
      <c r="N15" s="103">
        <v>2</v>
      </c>
      <c r="O15" s="105">
        <v>2</v>
      </c>
      <c r="P15" s="89">
        <f t="shared" ref="P15" si="0">SUM(D15:O15)</f>
        <v>33</v>
      </c>
    </row>
    <row r="16" spans="1:16" ht="39.950000000000003" customHeight="1">
      <c r="A16" s="160"/>
      <c r="B16" s="106" t="s">
        <v>174</v>
      </c>
      <c r="C16" s="7">
        <v>24</v>
      </c>
      <c r="D16" s="8"/>
      <c r="E16" s="8"/>
      <c r="F16" s="8"/>
      <c r="G16" s="21"/>
      <c r="H16" s="21"/>
      <c r="I16" s="8"/>
      <c r="J16" s="8"/>
      <c r="K16" s="8"/>
      <c r="L16" s="21"/>
      <c r="M16" s="8"/>
      <c r="N16" s="8"/>
      <c r="O16" s="59"/>
      <c r="P16" s="7">
        <f t="shared" ref="P16:P23" si="1">SUM(D16:O16)</f>
        <v>0</v>
      </c>
    </row>
    <row r="17" spans="1:16" ht="39.950000000000003" customHeight="1">
      <c r="A17" s="161" t="s">
        <v>27</v>
      </c>
      <c r="B17" s="126" t="s">
        <v>175</v>
      </c>
      <c r="C17" s="2">
        <v>26</v>
      </c>
      <c r="D17" s="29"/>
      <c r="E17" s="29"/>
      <c r="F17" s="29"/>
      <c r="G17" s="30">
        <v>7</v>
      </c>
      <c r="H17" s="30">
        <v>9</v>
      </c>
      <c r="I17" s="29"/>
      <c r="J17" s="29"/>
      <c r="K17" s="29"/>
      <c r="L17" s="30">
        <v>10</v>
      </c>
      <c r="M17" s="29"/>
      <c r="N17" s="29"/>
      <c r="O17" s="58"/>
      <c r="P17" s="28">
        <f t="shared" si="1"/>
        <v>26</v>
      </c>
    </row>
    <row r="18" spans="1:16" ht="39.950000000000003" customHeight="1">
      <c r="A18" s="160"/>
      <c r="B18" s="17" t="s">
        <v>176</v>
      </c>
      <c r="C18" s="7">
        <v>29</v>
      </c>
      <c r="D18" s="8">
        <v>3</v>
      </c>
      <c r="E18" s="8">
        <v>3</v>
      </c>
      <c r="F18" s="8">
        <v>3</v>
      </c>
      <c r="G18" s="21"/>
      <c r="H18" s="21"/>
      <c r="I18" s="8">
        <v>4</v>
      </c>
      <c r="J18" s="8">
        <v>4</v>
      </c>
      <c r="K18" s="8">
        <v>4</v>
      </c>
      <c r="L18" s="21"/>
      <c r="M18" s="8">
        <v>3</v>
      </c>
      <c r="N18" s="8">
        <v>3</v>
      </c>
      <c r="O18" s="59">
        <v>2</v>
      </c>
      <c r="P18" s="5">
        <f t="shared" si="1"/>
        <v>29</v>
      </c>
    </row>
    <row r="19" spans="1:16" ht="39.950000000000003" customHeight="1">
      <c r="A19" s="148" t="s">
        <v>155</v>
      </c>
      <c r="B19" s="15" t="s">
        <v>177</v>
      </c>
      <c r="C19" s="10">
        <v>30</v>
      </c>
      <c r="D19" s="3">
        <v>3</v>
      </c>
      <c r="E19" s="3">
        <v>4</v>
      </c>
      <c r="F19" s="3">
        <v>4</v>
      </c>
      <c r="G19" s="19">
        <v>5</v>
      </c>
      <c r="H19" s="19">
        <v>6</v>
      </c>
      <c r="I19" s="3">
        <v>4</v>
      </c>
      <c r="J19" s="3">
        <v>4</v>
      </c>
      <c r="K19" s="3"/>
      <c r="L19" s="19"/>
      <c r="M19" s="3"/>
      <c r="N19" s="3"/>
      <c r="O19" s="63"/>
      <c r="P19" s="2">
        <f t="shared" si="1"/>
        <v>30</v>
      </c>
    </row>
    <row r="20" spans="1:16" ht="39.950000000000003" customHeight="1">
      <c r="A20" s="148"/>
      <c r="B20" s="16" t="s">
        <v>178</v>
      </c>
      <c r="C20" s="12">
        <v>20</v>
      </c>
      <c r="D20" s="34"/>
      <c r="E20" s="34"/>
      <c r="F20" s="34"/>
      <c r="G20" s="41"/>
      <c r="H20" s="41"/>
      <c r="I20" s="34"/>
      <c r="J20" s="34"/>
      <c r="K20" s="34">
        <v>4</v>
      </c>
      <c r="L20" s="41">
        <v>4</v>
      </c>
      <c r="M20" s="34">
        <v>4</v>
      </c>
      <c r="N20" s="34">
        <v>4</v>
      </c>
      <c r="O20" s="62">
        <v>4</v>
      </c>
      <c r="P20" s="5">
        <f>SUM(D20:O20)</f>
        <v>20</v>
      </c>
    </row>
    <row r="21" spans="1:16" ht="39.950000000000003" customHeight="1">
      <c r="A21" s="148"/>
      <c r="B21" s="16" t="s">
        <v>179</v>
      </c>
      <c r="C21" s="12">
        <v>26</v>
      </c>
      <c r="D21" s="34"/>
      <c r="E21" s="34"/>
      <c r="F21" s="34"/>
      <c r="G21" s="41"/>
      <c r="H21" s="41"/>
      <c r="I21" s="34"/>
      <c r="J21" s="34"/>
      <c r="K21" s="34"/>
      <c r="L21" s="41"/>
      <c r="M21" s="34"/>
      <c r="N21" s="34"/>
      <c r="O21" s="62"/>
      <c r="P21" s="5">
        <f t="shared" si="1"/>
        <v>0</v>
      </c>
    </row>
    <row r="22" spans="1:16" ht="39.950000000000003" customHeight="1">
      <c r="A22" s="148"/>
      <c r="B22" s="35" t="s">
        <v>159</v>
      </c>
      <c r="C22" s="12">
        <v>8</v>
      </c>
      <c r="D22" s="34">
        <v>2</v>
      </c>
      <c r="E22" s="34">
        <v>2</v>
      </c>
      <c r="F22" s="34">
        <v>2</v>
      </c>
      <c r="G22" s="41">
        <v>2</v>
      </c>
      <c r="H22" s="41"/>
      <c r="I22" s="34"/>
      <c r="J22" s="34"/>
      <c r="K22" s="34"/>
      <c r="L22" s="41"/>
      <c r="M22" s="34"/>
      <c r="N22" s="34"/>
      <c r="O22" s="62"/>
      <c r="P22" s="5">
        <f t="shared" si="1"/>
        <v>8</v>
      </c>
    </row>
    <row r="23" spans="1:16" ht="39.950000000000003" customHeight="1">
      <c r="A23" s="148"/>
      <c r="B23" s="17" t="s">
        <v>161</v>
      </c>
      <c r="C23" s="18">
        <v>14</v>
      </c>
      <c r="D23" s="8"/>
      <c r="E23" s="8"/>
      <c r="F23" s="8"/>
      <c r="G23" s="21"/>
      <c r="H23" s="21"/>
      <c r="I23" s="8">
        <v>2</v>
      </c>
      <c r="J23" s="8">
        <v>2</v>
      </c>
      <c r="K23" s="8">
        <v>2</v>
      </c>
      <c r="L23" s="21">
        <v>2</v>
      </c>
      <c r="M23" s="8">
        <v>2</v>
      </c>
      <c r="N23" s="8">
        <v>2</v>
      </c>
      <c r="O23" s="59">
        <v>2</v>
      </c>
      <c r="P23" s="7">
        <f t="shared" si="1"/>
        <v>14</v>
      </c>
    </row>
    <row r="24" spans="1:16" s="78" customFormat="1" ht="39.950000000000003" customHeight="1">
      <c r="A24" s="151" t="s">
        <v>45</v>
      </c>
      <c r="B24" s="152"/>
      <c r="C24" s="18"/>
      <c r="D24" s="32">
        <f t="shared" ref="D24:O24" si="2">SUM(D15:D23)</f>
        <v>10</v>
      </c>
      <c r="E24" s="32">
        <f t="shared" si="2"/>
        <v>13</v>
      </c>
      <c r="F24" s="32">
        <f t="shared" si="2"/>
        <v>13</v>
      </c>
      <c r="G24" s="50">
        <f t="shared" si="2"/>
        <v>18</v>
      </c>
      <c r="H24" s="50">
        <f t="shared" si="2"/>
        <v>15</v>
      </c>
      <c r="I24" s="32">
        <f t="shared" si="2"/>
        <v>14</v>
      </c>
      <c r="J24" s="32">
        <f t="shared" si="2"/>
        <v>14</v>
      </c>
      <c r="K24" s="32">
        <f t="shared" si="2"/>
        <v>14</v>
      </c>
      <c r="L24" s="50">
        <f t="shared" si="2"/>
        <v>16</v>
      </c>
      <c r="M24" s="32">
        <f t="shared" si="2"/>
        <v>12</v>
      </c>
      <c r="N24" s="32">
        <f t="shared" si="2"/>
        <v>11</v>
      </c>
      <c r="O24" s="65">
        <f t="shared" si="2"/>
        <v>10</v>
      </c>
      <c r="P24" s="28"/>
    </row>
    <row r="25" spans="1:16" ht="39.950000000000003" customHeight="1">
      <c r="A25" s="153" t="s">
        <v>46</v>
      </c>
      <c r="B25" s="154"/>
      <c r="C25" s="79"/>
      <c r="D25" s="80">
        <f t="shared" ref="D25:O25" si="3">D24/4</f>
        <v>2.5</v>
      </c>
      <c r="E25" s="80">
        <f t="shared" si="3"/>
        <v>3.25</v>
      </c>
      <c r="F25" s="80">
        <f t="shared" si="3"/>
        <v>3.25</v>
      </c>
      <c r="G25" s="50">
        <f t="shared" si="3"/>
        <v>4.5</v>
      </c>
      <c r="H25" s="50">
        <f t="shared" si="3"/>
        <v>3.75</v>
      </c>
      <c r="I25" s="80">
        <f t="shared" si="3"/>
        <v>3.5</v>
      </c>
      <c r="J25" s="80">
        <f t="shared" si="3"/>
        <v>3.5</v>
      </c>
      <c r="K25" s="80">
        <f t="shared" si="3"/>
        <v>3.5</v>
      </c>
      <c r="L25" s="50">
        <f t="shared" si="3"/>
        <v>4</v>
      </c>
      <c r="M25" s="81">
        <f t="shared" si="3"/>
        <v>3</v>
      </c>
      <c r="N25" s="81">
        <f t="shared" si="3"/>
        <v>2.75</v>
      </c>
      <c r="O25" s="65">
        <f t="shared" si="3"/>
        <v>2.5</v>
      </c>
      <c r="P25" s="83"/>
    </row>
    <row r="26" spans="1:16" ht="39.950000000000003" customHeight="1">
      <c r="A26" s="84"/>
      <c r="B26" s="84"/>
      <c r="C26" s="84"/>
      <c r="D26" s="84"/>
      <c r="E26" s="84"/>
      <c r="F26" s="84"/>
      <c r="G26" s="84"/>
      <c r="H26" s="84"/>
      <c r="I26" s="84"/>
      <c r="J26" s="84"/>
      <c r="K26" s="84"/>
      <c r="L26" s="84"/>
      <c r="M26" s="84"/>
      <c r="N26" s="84"/>
      <c r="O26" s="84"/>
      <c r="P26" s="84"/>
    </row>
    <row r="27" spans="1:16" ht="39.950000000000003" customHeight="1"/>
    <row r="28" spans="1:16" ht="39.950000000000003" customHeight="1"/>
  </sheetData>
  <mergeCells count="14">
    <mergeCell ref="A19:A23"/>
    <mergeCell ref="A24:B24"/>
    <mergeCell ref="A25:B25"/>
    <mergeCell ref="A17:A18"/>
    <mergeCell ref="A1:P1"/>
    <mergeCell ref="B2:P2"/>
    <mergeCell ref="B3:P3"/>
    <mergeCell ref="B4:P11"/>
    <mergeCell ref="A13:A14"/>
    <mergeCell ref="B13:B14"/>
    <mergeCell ref="C13:C14"/>
    <mergeCell ref="D13:O13"/>
    <mergeCell ref="P13:P14"/>
    <mergeCell ref="A15:A16"/>
  </mergeCells>
  <phoneticPr fontId="1"/>
  <conditionalFormatting sqref="B21:B22">
    <cfRule type="expression" dxfId="9" priority="4">
      <formula>$M21&gt;0</formula>
    </cfRule>
  </conditionalFormatting>
  <conditionalFormatting sqref="P15:P24">
    <cfRule type="expression" dxfId="8" priority="1">
      <formula>OR($P15&gt;$C15,AND($P15&lt;$C15,$P15&gt;0))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CFF"/>
  </sheetPr>
  <dimension ref="A1:AB37"/>
  <sheetViews>
    <sheetView showGridLines="0" zoomScale="70" zoomScaleNormal="70" zoomScaleSheetLayoutView="55" zoomScalePageLayoutView="78" workbookViewId="0">
      <selection sqref="A1:P37"/>
    </sheetView>
  </sheetViews>
  <sheetFormatPr defaultColWidth="8.875" defaultRowHeight="15"/>
  <cols>
    <col min="1" max="1" width="15.625" style="85" customWidth="1"/>
    <col min="2" max="2" width="83.875" style="86" customWidth="1"/>
    <col min="3" max="3" width="15.625" style="87" customWidth="1"/>
    <col min="4" max="15" width="14.125" style="87" customWidth="1"/>
    <col min="16" max="16" width="14" style="87" customWidth="1"/>
    <col min="17" max="17" width="3.875" style="67" customWidth="1"/>
    <col min="18" max="27" width="8" style="67" customWidth="1"/>
    <col min="28" max="29" width="15.625" style="67" customWidth="1"/>
    <col min="30" max="31" width="12.625" style="67" customWidth="1"/>
    <col min="32" max="174" width="8.875" style="67"/>
    <col min="175" max="175" width="3.125" style="67" customWidth="1"/>
    <col min="176" max="176" width="8.875" style="67"/>
    <col min="177" max="177" width="5.625" style="67" customWidth="1"/>
    <col min="178" max="209" width="5.5" style="67" customWidth="1"/>
    <col min="210" max="210" width="6.375" style="67" customWidth="1"/>
    <col min="211" max="430" width="8.875" style="67"/>
    <col min="431" max="431" width="3.125" style="67" customWidth="1"/>
    <col min="432" max="432" width="8.875" style="67"/>
    <col min="433" max="433" width="5.625" style="67" customWidth="1"/>
    <col min="434" max="465" width="5.5" style="67" customWidth="1"/>
    <col min="466" max="466" width="6.375" style="67" customWidth="1"/>
    <col min="467" max="686" width="8.875" style="67"/>
    <col min="687" max="687" width="3.125" style="67" customWidth="1"/>
    <col min="688" max="688" width="8.875" style="67"/>
    <col min="689" max="689" width="5.625" style="67" customWidth="1"/>
    <col min="690" max="721" width="5.5" style="67" customWidth="1"/>
    <col min="722" max="722" width="6.375" style="67" customWidth="1"/>
    <col min="723" max="942" width="8.875" style="67"/>
    <col min="943" max="943" width="3.125" style="67" customWidth="1"/>
    <col min="944" max="944" width="8.875" style="67"/>
    <col min="945" max="945" width="5.625" style="67" customWidth="1"/>
    <col min="946" max="977" width="5.5" style="67" customWidth="1"/>
    <col min="978" max="978" width="6.375" style="67" customWidth="1"/>
    <col min="979" max="1198" width="8.875" style="67"/>
    <col min="1199" max="1199" width="3.125" style="67" customWidth="1"/>
    <col min="1200" max="1200" width="8.875" style="67"/>
    <col min="1201" max="1201" width="5.625" style="67" customWidth="1"/>
    <col min="1202" max="1233" width="5.5" style="67" customWidth="1"/>
    <col min="1234" max="1234" width="6.375" style="67" customWidth="1"/>
    <col min="1235" max="1454" width="8.875" style="67"/>
    <col min="1455" max="1455" width="3.125" style="67" customWidth="1"/>
    <col min="1456" max="1456" width="8.875" style="67"/>
    <col min="1457" max="1457" width="5.625" style="67" customWidth="1"/>
    <col min="1458" max="1489" width="5.5" style="67" customWidth="1"/>
    <col min="1490" max="1490" width="6.375" style="67" customWidth="1"/>
    <col min="1491" max="1710" width="8.875" style="67"/>
    <col min="1711" max="1711" width="3.125" style="67" customWidth="1"/>
    <col min="1712" max="1712" width="8.875" style="67"/>
    <col min="1713" max="1713" width="5.625" style="67" customWidth="1"/>
    <col min="1714" max="1745" width="5.5" style="67" customWidth="1"/>
    <col min="1746" max="1746" width="6.375" style="67" customWidth="1"/>
    <col min="1747" max="1966" width="8.875" style="67"/>
    <col min="1967" max="1967" width="3.125" style="67" customWidth="1"/>
    <col min="1968" max="1968" width="8.875" style="67"/>
    <col min="1969" max="1969" width="5.625" style="67" customWidth="1"/>
    <col min="1970" max="2001" width="5.5" style="67" customWidth="1"/>
    <col min="2002" max="2002" width="6.375" style="67" customWidth="1"/>
    <col min="2003" max="2222" width="8.875" style="67"/>
    <col min="2223" max="2223" width="3.125" style="67" customWidth="1"/>
    <col min="2224" max="2224" width="8.875" style="67"/>
    <col min="2225" max="2225" width="5.625" style="67" customWidth="1"/>
    <col min="2226" max="2257" width="5.5" style="67" customWidth="1"/>
    <col min="2258" max="2258" width="6.375" style="67" customWidth="1"/>
    <col min="2259" max="2478" width="8.875" style="67"/>
    <col min="2479" max="2479" width="3.125" style="67" customWidth="1"/>
    <col min="2480" max="2480" width="8.875" style="67"/>
    <col min="2481" max="2481" width="5.625" style="67" customWidth="1"/>
    <col min="2482" max="2513" width="5.5" style="67" customWidth="1"/>
    <col min="2514" max="2514" width="6.375" style="67" customWidth="1"/>
    <col min="2515" max="2734" width="8.875" style="67"/>
    <col min="2735" max="2735" width="3.125" style="67" customWidth="1"/>
    <col min="2736" max="2736" width="8.875" style="67"/>
    <col min="2737" max="2737" width="5.625" style="67" customWidth="1"/>
    <col min="2738" max="2769" width="5.5" style="67" customWidth="1"/>
    <col min="2770" max="2770" width="6.375" style="67" customWidth="1"/>
    <col min="2771" max="2990" width="8.875" style="67"/>
    <col min="2991" max="2991" width="3.125" style="67" customWidth="1"/>
    <col min="2992" max="2992" width="8.875" style="67"/>
    <col min="2993" max="2993" width="5.625" style="67" customWidth="1"/>
    <col min="2994" max="3025" width="5.5" style="67" customWidth="1"/>
    <col min="3026" max="3026" width="6.375" style="67" customWidth="1"/>
    <col min="3027" max="3246" width="8.875" style="67"/>
    <col min="3247" max="3247" width="3.125" style="67" customWidth="1"/>
    <col min="3248" max="3248" width="8.875" style="67"/>
    <col min="3249" max="3249" width="5.625" style="67" customWidth="1"/>
    <col min="3250" max="3281" width="5.5" style="67" customWidth="1"/>
    <col min="3282" max="3282" width="6.375" style="67" customWidth="1"/>
    <col min="3283" max="3502" width="8.875" style="67"/>
    <col min="3503" max="3503" width="3.125" style="67" customWidth="1"/>
    <col min="3504" max="3504" width="8.875" style="67"/>
    <col min="3505" max="3505" width="5.625" style="67" customWidth="1"/>
    <col min="3506" max="3537" width="5.5" style="67" customWidth="1"/>
    <col min="3538" max="3538" width="6.375" style="67" customWidth="1"/>
    <col min="3539" max="3758" width="8.875" style="67"/>
    <col min="3759" max="3759" width="3.125" style="67" customWidth="1"/>
    <col min="3760" max="3760" width="8.875" style="67"/>
    <col min="3761" max="3761" width="5.625" style="67" customWidth="1"/>
    <col min="3762" max="3793" width="5.5" style="67" customWidth="1"/>
    <col min="3794" max="3794" width="6.375" style="67" customWidth="1"/>
    <col min="3795" max="4014" width="8.875" style="67"/>
    <col min="4015" max="4015" width="3.125" style="67" customWidth="1"/>
    <col min="4016" max="4016" width="8.875" style="67"/>
    <col min="4017" max="4017" width="5.625" style="67" customWidth="1"/>
    <col min="4018" max="4049" width="5.5" style="67" customWidth="1"/>
    <col min="4050" max="4050" width="6.375" style="67" customWidth="1"/>
    <col min="4051" max="4270" width="8.875" style="67"/>
    <col min="4271" max="4271" width="3.125" style="67" customWidth="1"/>
    <col min="4272" max="4272" width="8.875" style="67"/>
    <col min="4273" max="4273" width="5.625" style="67" customWidth="1"/>
    <col min="4274" max="4305" width="5.5" style="67" customWidth="1"/>
    <col min="4306" max="4306" width="6.375" style="67" customWidth="1"/>
    <col min="4307" max="4526" width="8.875" style="67"/>
    <col min="4527" max="4527" width="3.125" style="67" customWidth="1"/>
    <col min="4528" max="4528" width="8.875" style="67"/>
    <col min="4529" max="4529" width="5.625" style="67" customWidth="1"/>
    <col min="4530" max="4561" width="5.5" style="67" customWidth="1"/>
    <col min="4562" max="4562" width="6.375" style="67" customWidth="1"/>
    <col min="4563" max="4782" width="8.875" style="67"/>
    <col min="4783" max="4783" width="3.125" style="67" customWidth="1"/>
    <col min="4784" max="4784" width="8.875" style="67"/>
    <col min="4785" max="4785" width="5.625" style="67" customWidth="1"/>
    <col min="4786" max="4817" width="5.5" style="67" customWidth="1"/>
    <col min="4818" max="4818" width="6.375" style="67" customWidth="1"/>
    <col min="4819" max="5038" width="8.875" style="67"/>
    <col min="5039" max="5039" width="3.125" style="67" customWidth="1"/>
    <col min="5040" max="5040" width="8.875" style="67"/>
    <col min="5041" max="5041" width="5.625" style="67" customWidth="1"/>
    <col min="5042" max="5073" width="5.5" style="67" customWidth="1"/>
    <col min="5074" max="5074" width="6.375" style="67" customWidth="1"/>
    <col min="5075" max="5294" width="8.875" style="67"/>
    <col min="5295" max="5295" width="3.125" style="67" customWidth="1"/>
    <col min="5296" max="5296" width="8.875" style="67"/>
    <col min="5297" max="5297" width="5.625" style="67" customWidth="1"/>
    <col min="5298" max="5329" width="5.5" style="67" customWidth="1"/>
    <col min="5330" max="5330" width="6.375" style="67" customWidth="1"/>
    <col min="5331" max="5550" width="8.875" style="67"/>
    <col min="5551" max="5551" width="3.125" style="67" customWidth="1"/>
    <col min="5552" max="5552" width="8.875" style="67"/>
    <col min="5553" max="5553" width="5.625" style="67" customWidth="1"/>
    <col min="5554" max="5585" width="5.5" style="67" customWidth="1"/>
    <col min="5586" max="5586" width="6.375" style="67" customWidth="1"/>
    <col min="5587" max="5806" width="8.875" style="67"/>
    <col min="5807" max="5807" width="3.125" style="67" customWidth="1"/>
    <col min="5808" max="5808" width="8.875" style="67"/>
    <col min="5809" max="5809" width="5.625" style="67" customWidth="1"/>
    <col min="5810" max="5841" width="5.5" style="67" customWidth="1"/>
    <col min="5842" max="5842" width="6.375" style="67" customWidth="1"/>
    <col min="5843" max="6062" width="8.875" style="67"/>
    <col min="6063" max="6063" width="3.125" style="67" customWidth="1"/>
    <col min="6064" max="6064" width="8.875" style="67"/>
    <col min="6065" max="6065" width="5.625" style="67" customWidth="1"/>
    <col min="6066" max="6097" width="5.5" style="67" customWidth="1"/>
    <col min="6098" max="6098" width="6.375" style="67" customWidth="1"/>
    <col min="6099" max="6318" width="8.875" style="67"/>
    <col min="6319" max="6319" width="3.125" style="67" customWidth="1"/>
    <col min="6320" max="6320" width="8.875" style="67"/>
    <col min="6321" max="6321" width="5.625" style="67" customWidth="1"/>
    <col min="6322" max="6353" width="5.5" style="67" customWidth="1"/>
    <col min="6354" max="6354" width="6.375" style="67" customWidth="1"/>
    <col min="6355" max="6574" width="8.875" style="67"/>
    <col min="6575" max="6575" width="3.125" style="67" customWidth="1"/>
    <col min="6576" max="6576" width="8.875" style="67"/>
    <col min="6577" max="6577" width="5.625" style="67" customWidth="1"/>
    <col min="6578" max="6609" width="5.5" style="67" customWidth="1"/>
    <col min="6610" max="6610" width="6.375" style="67" customWidth="1"/>
    <col min="6611" max="6830" width="8.875" style="67"/>
    <col min="6831" max="6831" width="3.125" style="67" customWidth="1"/>
    <col min="6832" max="6832" width="8.875" style="67"/>
    <col min="6833" max="6833" width="5.625" style="67" customWidth="1"/>
    <col min="6834" max="6865" width="5.5" style="67" customWidth="1"/>
    <col min="6866" max="6866" width="6.375" style="67" customWidth="1"/>
    <col min="6867" max="7086" width="8.875" style="67"/>
    <col min="7087" max="7087" width="3.125" style="67" customWidth="1"/>
    <col min="7088" max="7088" width="8.875" style="67"/>
    <col min="7089" max="7089" width="5.625" style="67" customWidth="1"/>
    <col min="7090" max="7121" width="5.5" style="67" customWidth="1"/>
    <col min="7122" max="7122" width="6.375" style="67" customWidth="1"/>
    <col min="7123" max="7342" width="8.875" style="67"/>
    <col min="7343" max="7343" width="3.125" style="67" customWidth="1"/>
    <col min="7344" max="7344" width="8.875" style="67"/>
    <col min="7345" max="7345" width="5.625" style="67" customWidth="1"/>
    <col min="7346" max="7377" width="5.5" style="67" customWidth="1"/>
    <col min="7378" max="7378" width="6.375" style="67" customWidth="1"/>
    <col min="7379" max="7598" width="8.875" style="67"/>
    <col min="7599" max="7599" width="3.125" style="67" customWidth="1"/>
    <col min="7600" max="7600" width="8.875" style="67"/>
    <col min="7601" max="7601" width="5.625" style="67" customWidth="1"/>
    <col min="7602" max="7633" width="5.5" style="67" customWidth="1"/>
    <col min="7634" max="7634" width="6.375" style="67" customWidth="1"/>
    <col min="7635" max="7854" width="8.875" style="67"/>
    <col min="7855" max="7855" width="3.125" style="67" customWidth="1"/>
    <col min="7856" max="7856" width="8.875" style="67"/>
    <col min="7857" max="7857" width="5.625" style="67" customWidth="1"/>
    <col min="7858" max="7889" width="5.5" style="67" customWidth="1"/>
    <col min="7890" max="7890" width="6.375" style="67" customWidth="1"/>
    <col min="7891" max="8110" width="8.875" style="67"/>
    <col min="8111" max="8111" width="3.125" style="67" customWidth="1"/>
    <col min="8112" max="8112" width="8.875" style="67"/>
    <col min="8113" max="8113" width="5.625" style="67" customWidth="1"/>
    <col min="8114" max="8145" width="5.5" style="67" customWidth="1"/>
    <col min="8146" max="8146" width="6.375" style="67" customWidth="1"/>
    <col min="8147" max="8366" width="8.875" style="67"/>
    <col min="8367" max="8367" width="3.125" style="67" customWidth="1"/>
    <col min="8368" max="8368" width="8.875" style="67"/>
    <col min="8369" max="8369" width="5.625" style="67" customWidth="1"/>
    <col min="8370" max="8401" width="5.5" style="67" customWidth="1"/>
    <col min="8402" max="8402" width="6.375" style="67" customWidth="1"/>
    <col min="8403" max="8622" width="8.875" style="67"/>
    <col min="8623" max="8623" width="3.125" style="67" customWidth="1"/>
    <col min="8624" max="8624" width="8.875" style="67"/>
    <col min="8625" max="8625" width="5.625" style="67" customWidth="1"/>
    <col min="8626" max="8657" width="5.5" style="67" customWidth="1"/>
    <col min="8658" max="8658" width="6.375" style="67" customWidth="1"/>
    <col min="8659" max="8878" width="8.875" style="67"/>
    <col min="8879" max="8879" width="3.125" style="67" customWidth="1"/>
    <col min="8880" max="8880" width="8.875" style="67"/>
    <col min="8881" max="8881" width="5.625" style="67" customWidth="1"/>
    <col min="8882" max="8913" width="5.5" style="67" customWidth="1"/>
    <col min="8914" max="8914" width="6.375" style="67" customWidth="1"/>
    <col min="8915" max="9134" width="8.875" style="67"/>
    <col min="9135" max="9135" width="3.125" style="67" customWidth="1"/>
    <col min="9136" max="9136" width="8.875" style="67"/>
    <col min="9137" max="9137" width="5.625" style="67" customWidth="1"/>
    <col min="9138" max="9169" width="5.5" style="67" customWidth="1"/>
    <col min="9170" max="9170" width="6.375" style="67" customWidth="1"/>
    <col min="9171" max="9390" width="8.875" style="67"/>
    <col min="9391" max="9391" width="3.125" style="67" customWidth="1"/>
    <col min="9392" max="9392" width="8.875" style="67"/>
    <col min="9393" max="9393" width="5.625" style="67" customWidth="1"/>
    <col min="9394" max="9425" width="5.5" style="67" customWidth="1"/>
    <col min="9426" max="9426" width="6.375" style="67" customWidth="1"/>
    <col min="9427" max="9646" width="8.875" style="67"/>
    <col min="9647" max="9647" width="3.125" style="67" customWidth="1"/>
    <col min="9648" max="9648" width="8.875" style="67"/>
    <col min="9649" max="9649" width="5.625" style="67" customWidth="1"/>
    <col min="9650" max="9681" width="5.5" style="67" customWidth="1"/>
    <col min="9682" max="9682" width="6.375" style="67" customWidth="1"/>
    <col min="9683" max="9902" width="8.875" style="67"/>
    <col min="9903" max="9903" width="3.125" style="67" customWidth="1"/>
    <col min="9904" max="9904" width="8.875" style="67"/>
    <col min="9905" max="9905" width="5.625" style="67" customWidth="1"/>
    <col min="9906" max="9937" width="5.5" style="67" customWidth="1"/>
    <col min="9938" max="9938" width="6.375" style="67" customWidth="1"/>
    <col min="9939" max="10158" width="8.875" style="67"/>
    <col min="10159" max="10159" width="3.125" style="67" customWidth="1"/>
    <col min="10160" max="10160" width="8.875" style="67"/>
    <col min="10161" max="10161" width="5.625" style="67" customWidth="1"/>
    <col min="10162" max="10193" width="5.5" style="67" customWidth="1"/>
    <col min="10194" max="10194" width="6.375" style="67" customWidth="1"/>
    <col min="10195" max="10414" width="8.875" style="67"/>
    <col min="10415" max="10415" width="3.125" style="67" customWidth="1"/>
    <col min="10416" max="10416" width="8.875" style="67"/>
    <col min="10417" max="10417" width="5.625" style="67" customWidth="1"/>
    <col min="10418" max="10449" width="5.5" style="67" customWidth="1"/>
    <col min="10450" max="10450" width="6.375" style="67" customWidth="1"/>
    <col min="10451" max="10670" width="8.875" style="67"/>
    <col min="10671" max="10671" width="3.125" style="67" customWidth="1"/>
    <col min="10672" max="10672" width="8.875" style="67"/>
    <col min="10673" max="10673" width="5.625" style="67" customWidth="1"/>
    <col min="10674" max="10705" width="5.5" style="67" customWidth="1"/>
    <col min="10706" max="10706" width="6.375" style="67" customWidth="1"/>
    <col min="10707" max="10926" width="8.875" style="67"/>
    <col min="10927" max="10927" width="3.125" style="67" customWidth="1"/>
    <col min="10928" max="10928" width="8.875" style="67"/>
    <col min="10929" max="10929" width="5.625" style="67" customWidth="1"/>
    <col min="10930" max="10961" width="5.5" style="67" customWidth="1"/>
    <col min="10962" max="10962" width="6.375" style="67" customWidth="1"/>
    <col min="10963" max="11182" width="8.875" style="67"/>
    <col min="11183" max="11183" width="3.125" style="67" customWidth="1"/>
    <col min="11184" max="11184" width="8.875" style="67"/>
    <col min="11185" max="11185" width="5.625" style="67" customWidth="1"/>
    <col min="11186" max="11217" width="5.5" style="67" customWidth="1"/>
    <col min="11218" max="11218" width="6.375" style="67" customWidth="1"/>
    <col min="11219" max="11438" width="8.875" style="67"/>
    <col min="11439" max="11439" width="3.125" style="67" customWidth="1"/>
    <col min="11440" max="11440" width="8.875" style="67"/>
    <col min="11441" max="11441" width="5.625" style="67" customWidth="1"/>
    <col min="11442" max="11473" width="5.5" style="67" customWidth="1"/>
    <col min="11474" max="11474" width="6.375" style="67" customWidth="1"/>
    <col min="11475" max="11694" width="8.875" style="67"/>
    <col min="11695" max="11695" width="3.125" style="67" customWidth="1"/>
    <col min="11696" max="11696" width="8.875" style="67"/>
    <col min="11697" max="11697" width="5.625" style="67" customWidth="1"/>
    <col min="11698" max="11729" width="5.5" style="67" customWidth="1"/>
    <col min="11730" max="11730" width="6.375" style="67" customWidth="1"/>
    <col min="11731" max="11950" width="8.875" style="67"/>
    <col min="11951" max="11951" width="3.125" style="67" customWidth="1"/>
    <col min="11952" max="11952" width="8.875" style="67"/>
    <col min="11953" max="11953" width="5.625" style="67" customWidth="1"/>
    <col min="11954" max="11985" width="5.5" style="67" customWidth="1"/>
    <col min="11986" max="11986" width="6.375" style="67" customWidth="1"/>
    <col min="11987" max="12206" width="8.875" style="67"/>
    <col min="12207" max="12207" width="3.125" style="67" customWidth="1"/>
    <col min="12208" max="12208" width="8.875" style="67"/>
    <col min="12209" max="12209" width="5.625" style="67" customWidth="1"/>
    <col min="12210" max="12241" width="5.5" style="67" customWidth="1"/>
    <col min="12242" max="12242" width="6.375" style="67" customWidth="1"/>
    <col min="12243" max="12462" width="8.875" style="67"/>
    <col min="12463" max="12463" width="3.125" style="67" customWidth="1"/>
    <col min="12464" max="12464" width="8.875" style="67"/>
    <col min="12465" max="12465" width="5.625" style="67" customWidth="1"/>
    <col min="12466" max="12497" width="5.5" style="67" customWidth="1"/>
    <col min="12498" max="12498" width="6.375" style="67" customWidth="1"/>
    <col min="12499" max="12718" width="8.875" style="67"/>
    <col min="12719" max="12719" width="3.125" style="67" customWidth="1"/>
    <col min="12720" max="12720" width="8.875" style="67"/>
    <col min="12721" max="12721" width="5.625" style="67" customWidth="1"/>
    <col min="12722" max="12753" width="5.5" style="67" customWidth="1"/>
    <col min="12754" max="12754" width="6.375" style="67" customWidth="1"/>
    <col min="12755" max="12974" width="8.875" style="67"/>
    <col min="12975" max="12975" width="3.125" style="67" customWidth="1"/>
    <col min="12976" max="12976" width="8.875" style="67"/>
    <col min="12977" max="12977" width="5.625" style="67" customWidth="1"/>
    <col min="12978" max="13009" width="5.5" style="67" customWidth="1"/>
    <col min="13010" max="13010" width="6.375" style="67" customWidth="1"/>
    <col min="13011" max="13230" width="8.875" style="67"/>
    <col min="13231" max="13231" width="3.125" style="67" customWidth="1"/>
    <col min="13232" max="13232" width="8.875" style="67"/>
    <col min="13233" max="13233" width="5.625" style="67" customWidth="1"/>
    <col min="13234" max="13265" width="5.5" style="67" customWidth="1"/>
    <col min="13266" max="13266" width="6.375" style="67" customWidth="1"/>
    <col min="13267" max="13486" width="8.875" style="67"/>
    <col min="13487" max="13487" width="3.125" style="67" customWidth="1"/>
    <col min="13488" max="13488" width="8.875" style="67"/>
    <col min="13489" max="13489" width="5.625" style="67" customWidth="1"/>
    <col min="13490" max="13521" width="5.5" style="67" customWidth="1"/>
    <col min="13522" max="13522" width="6.375" style="67" customWidth="1"/>
    <col min="13523" max="13742" width="8.875" style="67"/>
    <col min="13743" max="13743" width="3.125" style="67" customWidth="1"/>
    <col min="13744" max="13744" width="8.875" style="67"/>
    <col min="13745" max="13745" width="5.625" style="67" customWidth="1"/>
    <col min="13746" max="13777" width="5.5" style="67" customWidth="1"/>
    <col min="13778" max="13778" width="6.375" style="67" customWidth="1"/>
    <col min="13779" max="13998" width="8.875" style="67"/>
    <col min="13999" max="13999" width="3.125" style="67" customWidth="1"/>
    <col min="14000" max="14000" width="8.875" style="67"/>
    <col min="14001" max="14001" width="5.625" style="67" customWidth="1"/>
    <col min="14002" max="14033" width="5.5" style="67" customWidth="1"/>
    <col min="14034" max="14034" width="6.375" style="67" customWidth="1"/>
    <col min="14035" max="14254" width="8.875" style="67"/>
    <col min="14255" max="14255" width="3.125" style="67" customWidth="1"/>
    <col min="14256" max="14256" width="8.875" style="67"/>
    <col min="14257" max="14257" width="5.625" style="67" customWidth="1"/>
    <col min="14258" max="14289" width="5.5" style="67" customWidth="1"/>
    <col min="14290" max="14290" width="6.375" style="67" customWidth="1"/>
    <col min="14291" max="14510" width="8.875" style="67"/>
    <col min="14511" max="14511" width="3.125" style="67" customWidth="1"/>
    <col min="14512" max="14512" width="8.875" style="67"/>
    <col min="14513" max="14513" width="5.625" style="67" customWidth="1"/>
    <col min="14514" max="14545" width="5.5" style="67" customWidth="1"/>
    <col min="14546" max="14546" width="6.375" style="67" customWidth="1"/>
    <col min="14547" max="14766" width="8.875" style="67"/>
    <col min="14767" max="14767" width="3.125" style="67" customWidth="1"/>
    <col min="14768" max="14768" width="8.875" style="67"/>
    <col min="14769" max="14769" width="5.625" style="67" customWidth="1"/>
    <col min="14770" max="14801" width="5.5" style="67" customWidth="1"/>
    <col min="14802" max="14802" width="6.375" style="67" customWidth="1"/>
    <col min="14803" max="15022" width="8.875" style="67"/>
    <col min="15023" max="15023" width="3.125" style="67" customWidth="1"/>
    <col min="15024" max="15024" width="8.875" style="67"/>
    <col min="15025" max="15025" width="5.625" style="67" customWidth="1"/>
    <col min="15026" max="15057" width="5.5" style="67" customWidth="1"/>
    <col min="15058" max="15058" width="6.375" style="67" customWidth="1"/>
    <col min="15059" max="15278" width="8.875" style="67"/>
    <col min="15279" max="15279" width="3.125" style="67" customWidth="1"/>
    <col min="15280" max="15280" width="8.875" style="67"/>
    <col min="15281" max="15281" width="5.625" style="67" customWidth="1"/>
    <col min="15282" max="15313" width="5.5" style="67" customWidth="1"/>
    <col min="15314" max="15314" width="6.375" style="67" customWidth="1"/>
    <col min="15315" max="15534" width="8.875" style="67"/>
    <col min="15535" max="15535" width="3.125" style="67" customWidth="1"/>
    <col min="15536" max="15536" width="8.875" style="67"/>
    <col min="15537" max="15537" width="5.625" style="67" customWidth="1"/>
    <col min="15538" max="15569" width="5.5" style="67" customWidth="1"/>
    <col min="15570" max="15570" width="6.375" style="67" customWidth="1"/>
    <col min="15571" max="15790" width="8.875" style="67"/>
    <col min="15791" max="15791" width="3.125" style="67" customWidth="1"/>
    <col min="15792" max="15792" width="8.875" style="67"/>
    <col min="15793" max="15793" width="5.625" style="67" customWidth="1"/>
    <col min="15794" max="15825" width="5.5" style="67" customWidth="1"/>
    <col min="15826" max="15826" width="6.375" style="67" customWidth="1"/>
    <col min="15827" max="16046" width="8.875" style="67"/>
    <col min="16047" max="16047" width="3.125" style="67" customWidth="1"/>
    <col min="16048" max="16048" width="8.875" style="67"/>
    <col min="16049" max="16049" width="5.625" style="67" customWidth="1"/>
    <col min="16050" max="16081" width="5.5" style="67" customWidth="1"/>
    <col min="16082" max="16082" width="6.375" style="67" customWidth="1"/>
    <col min="16083" max="16384" width="8.875" style="67"/>
  </cols>
  <sheetData>
    <row r="1" spans="1:28" ht="23.1" customHeight="1">
      <c r="A1" s="91" t="s">
        <v>145</v>
      </c>
      <c r="B1" s="92"/>
      <c r="C1" s="92"/>
      <c r="D1" s="92"/>
      <c r="E1" s="92"/>
      <c r="F1" s="92"/>
      <c r="G1" s="92"/>
      <c r="H1" s="92"/>
      <c r="I1" s="92"/>
      <c r="J1" s="92"/>
      <c r="K1" s="92"/>
      <c r="L1" s="92"/>
      <c r="M1" s="92"/>
      <c r="N1" s="92"/>
      <c r="O1" s="92"/>
      <c r="P1" s="93"/>
    </row>
    <row r="2" spans="1:28" ht="23.1" customHeight="1">
      <c r="A2" s="68" t="s">
        <v>1</v>
      </c>
      <c r="B2" s="134" t="s">
        <v>180</v>
      </c>
      <c r="C2" s="134"/>
      <c r="D2" s="134"/>
      <c r="E2" s="134"/>
      <c r="F2" s="134"/>
      <c r="G2" s="134"/>
      <c r="H2" s="134"/>
      <c r="I2" s="134"/>
      <c r="J2" s="134"/>
      <c r="K2" s="134"/>
      <c r="L2" s="134"/>
      <c r="M2" s="134"/>
      <c r="N2" s="134"/>
      <c r="O2" s="134"/>
      <c r="P2" s="135"/>
    </row>
    <row r="3" spans="1:28" ht="23.1" customHeight="1">
      <c r="A3" s="69" t="s">
        <v>3</v>
      </c>
      <c r="B3" s="138" t="s">
        <v>181</v>
      </c>
      <c r="C3" s="138"/>
      <c r="D3" s="138"/>
      <c r="E3" s="138"/>
      <c r="F3" s="138"/>
      <c r="G3" s="138"/>
      <c r="H3" s="138"/>
      <c r="I3" s="138"/>
      <c r="J3" s="138"/>
      <c r="K3" s="138"/>
      <c r="L3" s="138"/>
      <c r="M3" s="138"/>
      <c r="N3" s="138"/>
      <c r="O3" s="138"/>
      <c r="P3" s="168"/>
    </row>
    <row r="4" spans="1:28" ht="23.1" customHeight="1">
      <c r="A4" s="70" t="s">
        <v>5</v>
      </c>
      <c r="B4" s="170" t="s">
        <v>182</v>
      </c>
      <c r="C4" s="170"/>
      <c r="D4" s="170"/>
      <c r="E4" s="170"/>
      <c r="F4" s="170"/>
      <c r="G4" s="170"/>
      <c r="H4" s="170"/>
      <c r="I4" s="170"/>
      <c r="J4" s="170"/>
      <c r="K4" s="170"/>
      <c r="L4" s="170"/>
      <c r="M4" s="170"/>
      <c r="N4" s="170"/>
      <c r="O4" s="170"/>
      <c r="P4" s="171"/>
    </row>
    <row r="5" spans="1:28" ht="23.1" customHeight="1">
      <c r="A5" s="71"/>
      <c r="B5" s="172"/>
      <c r="C5" s="172"/>
      <c r="D5" s="172"/>
      <c r="E5" s="172"/>
      <c r="F5" s="172"/>
      <c r="G5" s="172"/>
      <c r="H5" s="172"/>
      <c r="I5" s="172"/>
      <c r="J5" s="172"/>
      <c r="K5" s="172"/>
      <c r="L5" s="172"/>
      <c r="M5" s="172"/>
      <c r="N5" s="172"/>
      <c r="O5" s="172"/>
      <c r="P5" s="173"/>
    </row>
    <row r="6" spans="1:28" ht="23.1" customHeight="1">
      <c r="A6" s="71"/>
      <c r="B6" s="172"/>
      <c r="C6" s="172"/>
      <c r="D6" s="172"/>
      <c r="E6" s="172"/>
      <c r="F6" s="172"/>
      <c r="G6" s="172"/>
      <c r="H6" s="172"/>
      <c r="I6" s="172"/>
      <c r="J6" s="172"/>
      <c r="K6" s="172"/>
      <c r="L6" s="172"/>
      <c r="M6" s="172"/>
      <c r="N6" s="172"/>
      <c r="O6" s="172"/>
      <c r="P6" s="173"/>
    </row>
    <row r="7" spans="1:28" ht="23.1" customHeight="1">
      <c r="A7" s="71"/>
      <c r="B7" s="172"/>
      <c r="C7" s="172"/>
      <c r="D7" s="172"/>
      <c r="E7" s="172"/>
      <c r="F7" s="172"/>
      <c r="G7" s="172"/>
      <c r="H7" s="172"/>
      <c r="I7" s="172"/>
      <c r="J7" s="172"/>
      <c r="K7" s="172"/>
      <c r="L7" s="172"/>
      <c r="M7" s="172"/>
      <c r="N7" s="172"/>
      <c r="O7" s="172"/>
      <c r="P7" s="173"/>
    </row>
    <row r="8" spans="1:28" ht="23.1" customHeight="1">
      <c r="A8" s="71"/>
      <c r="B8" s="172"/>
      <c r="C8" s="172"/>
      <c r="D8" s="172"/>
      <c r="E8" s="172"/>
      <c r="F8" s="172"/>
      <c r="G8" s="172"/>
      <c r="H8" s="172"/>
      <c r="I8" s="172"/>
      <c r="J8" s="172"/>
      <c r="K8" s="172"/>
      <c r="L8" s="172"/>
      <c r="M8" s="172"/>
      <c r="N8" s="172"/>
      <c r="O8" s="172"/>
      <c r="P8" s="173"/>
    </row>
    <row r="9" spans="1:28" ht="46.5" customHeight="1">
      <c r="A9" s="72"/>
      <c r="B9" s="174"/>
      <c r="C9" s="174"/>
      <c r="D9" s="174"/>
      <c r="E9" s="174"/>
      <c r="F9" s="174"/>
      <c r="G9" s="174"/>
      <c r="H9" s="174"/>
      <c r="I9" s="174"/>
      <c r="J9" s="174"/>
      <c r="K9" s="174"/>
      <c r="L9" s="174"/>
      <c r="M9" s="174"/>
      <c r="N9" s="174"/>
      <c r="O9" s="174"/>
      <c r="P9" s="175"/>
    </row>
    <row r="10" spans="1:28" ht="17.100000000000001" customHeight="1">
      <c r="A10" s="73"/>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ht="35.1" customHeight="1">
      <c r="A11" s="141" t="s">
        <v>7</v>
      </c>
      <c r="B11" s="143" t="s">
        <v>8</v>
      </c>
      <c r="C11" s="144" t="s">
        <v>9</v>
      </c>
      <c r="D11" s="166" t="s">
        <v>183</v>
      </c>
      <c r="E11" s="147"/>
      <c r="F11" s="147"/>
      <c r="G11" s="147"/>
      <c r="H11" s="147"/>
      <c r="I11" s="147"/>
      <c r="J11" s="147"/>
      <c r="K11" s="147"/>
      <c r="L11" s="147"/>
      <c r="M11" s="147"/>
      <c r="N11" s="147"/>
      <c r="O11" s="167"/>
      <c r="P11" s="145" t="s">
        <v>11</v>
      </c>
    </row>
    <row r="12" spans="1:28" ht="35.1" customHeight="1">
      <c r="A12" s="142"/>
      <c r="B12" s="143"/>
      <c r="C12" s="143"/>
      <c r="D12" s="46" t="s">
        <v>12</v>
      </c>
      <c r="E12" s="47" t="s">
        <v>13</v>
      </c>
      <c r="F12" s="47" t="s">
        <v>14</v>
      </c>
      <c r="G12" s="47" t="s">
        <v>15</v>
      </c>
      <c r="H12" s="47" t="s">
        <v>16</v>
      </c>
      <c r="I12" s="47" t="s">
        <v>17</v>
      </c>
      <c r="J12" s="47" t="s">
        <v>18</v>
      </c>
      <c r="K12" s="47" t="s">
        <v>19</v>
      </c>
      <c r="L12" s="47" t="s">
        <v>20</v>
      </c>
      <c r="M12" s="47" t="s">
        <v>21</v>
      </c>
      <c r="N12" s="47" t="s">
        <v>22</v>
      </c>
      <c r="O12" s="48" t="s">
        <v>184</v>
      </c>
      <c r="P12" s="146"/>
    </row>
    <row r="13" spans="1:28" ht="35.1" customHeight="1">
      <c r="A13" s="162" t="s">
        <v>23</v>
      </c>
      <c r="B13" s="119" t="s">
        <v>166</v>
      </c>
      <c r="C13" s="28">
        <v>24</v>
      </c>
      <c r="D13" s="29">
        <v>2</v>
      </c>
      <c r="E13" s="29">
        <v>2</v>
      </c>
      <c r="F13" s="29">
        <v>3</v>
      </c>
      <c r="G13" s="30"/>
      <c r="H13" s="30"/>
      <c r="I13" s="29">
        <v>3</v>
      </c>
      <c r="J13" s="29">
        <v>3</v>
      </c>
      <c r="K13" s="29">
        <v>3</v>
      </c>
      <c r="L13" s="30"/>
      <c r="M13" s="29">
        <v>3</v>
      </c>
      <c r="N13" s="29">
        <v>3</v>
      </c>
      <c r="O13" s="54">
        <v>2</v>
      </c>
      <c r="P13" s="28">
        <f t="shared" ref="P13:P16" si="0">SUM(D13:O13)</f>
        <v>24</v>
      </c>
    </row>
    <row r="14" spans="1:28" ht="35.1" customHeight="1">
      <c r="A14" s="150"/>
      <c r="B14" s="120" t="s">
        <v>185</v>
      </c>
      <c r="C14" s="7">
        <v>24</v>
      </c>
      <c r="D14" s="8"/>
      <c r="E14" s="8"/>
      <c r="F14" s="8"/>
      <c r="G14" s="21"/>
      <c r="H14" s="21"/>
      <c r="I14" s="8"/>
      <c r="J14" s="8"/>
      <c r="K14" s="8"/>
      <c r="L14" s="21"/>
      <c r="M14" s="8"/>
      <c r="N14" s="8"/>
      <c r="O14" s="55"/>
      <c r="P14" s="7">
        <f t="shared" si="0"/>
        <v>0</v>
      </c>
    </row>
    <row r="15" spans="1:28" ht="39.75" customHeight="1">
      <c r="A15" s="161" t="s">
        <v>27</v>
      </c>
      <c r="B15" s="16" t="s">
        <v>153</v>
      </c>
      <c r="C15" s="12">
        <v>16</v>
      </c>
      <c r="D15" s="29">
        <v>1</v>
      </c>
      <c r="E15" s="29">
        <v>1</v>
      </c>
      <c r="F15" s="29">
        <v>2</v>
      </c>
      <c r="G15" s="30"/>
      <c r="H15" s="30"/>
      <c r="I15" s="29">
        <v>2</v>
      </c>
      <c r="J15" s="29">
        <v>2</v>
      </c>
      <c r="K15" s="29">
        <v>2</v>
      </c>
      <c r="L15" s="30"/>
      <c r="M15" s="29">
        <v>2</v>
      </c>
      <c r="N15" s="29">
        <v>2</v>
      </c>
      <c r="O15" s="54">
        <v>2</v>
      </c>
      <c r="P15" s="89">
        <f t="shared" si="0"/>
        <v>16</v>
      </c>
    </row>
    <row r="16" spans="1:28" ht="59.25" customHeight="1">
      <c r="A16" s="160"/>
      <c r="B16" s="16" t="s">
        <v>154</v>
      </c>
      <c r="C16" s="27">
        <v>32</v>
      </c>
      <c r="D16" s="29"/>
      <c r="E16" s="29"/>
      <c r="F16" s="29"/>
      <c r="G16" s="30"/>
      <c r="H16" s="30"/>
      <c r="I16" s="29"/>
      <c r="J16" s="29"/>
      <c r="K16" s="29"/>
      <c r="L16" s="30"/>
      <c r="M16" s="29"/>
      <c r="N16" s="29"/>
      <c r="O16" s="54"/>
      <c r="P16" s="7">
        <f t="shared" si="0"/>
        <v>0</v>
      </c>
    </row>
    <row r="17" spans="1:28" ht="35.1" customHeight="1">
      <c r="A17" s="148" t="s">
        <v>155</v>
      </c>
      <c r="B17" s="15" t="s">
        <v>186</v>
      </c>
      <c r="C17" s="10">
        <v>8</v>
      </c>
      <c r="D17" s="3"/>
      <c r="E17" s="3"/>
      <c r="F17" s="3">
        <v>2</v>
      </c>
      <c r="G17" s="19"/>
      <c r="H17" s="19"/>
      <c r="I17" s="3">
        <v>2</v>
      </c>
      <c r="J17" s="3">
        <v>2</v>
      </c>
      <c r="K17" s="3">
        <v>2</v>
      </c>
      <c r="L17" s="19"/>
      <c r="M17" s="3"/>
      <c r="N17" s="3"/>
      <c r="O17" s="56"/>
      <c r="P17" s="28">
        <f t="shared" ref="P17:P21" si="1">SUM(D17:O17)</f>
        <v>8</v>
      </c>
    </row>
    <row r="18" spans="1:28" ht="35.1" customHeight="1">
      <c r="A18" s="169"/>
      <c r="B18" s="114" t="s">
        <v>160</v>
      </c>
      <c r="C18" s="12">
        <v>3</v>
      </c>
      <c r="D18" s="6"/>
      <c r="E18" s="6"/>
      <c r="F18" s="6"/>
      <c r="G18" s="20"/>
      <c r="H18" s="20"/>
      <c r="I18" s="6"/>
      <c r="J18" s="6"/>
      <c r="K18" s="6"/>
      <c r="L18" s="20"/>
      <c r="M18" s="6">
        <v>2</v>
      </c>
      <c r="N18" s="6">
        <v>1</v>
      </c>
      <c r="O18" s="108"/>
      <c r="P18" s="5">
        <f t="shared" ref="P18" si="2">SUM(D18:O18)</f>
        <v>3</v>
      </c>
    </row>
    <row r="19" spans="1:28" ht="35.1" customHeight="1">
      <c r="A19" s="148"/>
      <c r="B19" s="26" t="s">
        <v>187</v>
      </c>
      <c r="C19" s="27">
        <v>19</v>
      </c>
      <c r="D19" s="23"/>
      <c r="E19" s="23"/>
      <c r="F19" s="23">
        <v>2</v>
      </c>
      <c r="G19" s="24"/>
      <c r="H19" s="24"/>
      <c r="I19" s="23">
        <v>2</v>
      </c>
      <c r="J19" s="23">
        <v>3</v>
      </c>
      <c r="K19" s="23">
        <v>3</v>
      </c>
      <c r="L19" s="24"/>
      <c r="M19" s="23">
        <v>3</v>
      </c>
      <c r="N19" s="23">
        <v>3</v>
      </c>
      <c r="O19" s="125">
        <v>3</v>
      </c>
      <c r="P19" s="5">
        <f t="shared" si="1"/>
        <v>19</v>
      </c>
    </row>
    <row r="20" spans="1:28" ht="35.1" customHeight="1">
      <c r="A20" s="148"/>
      <c r="B20" s="16" t="s">
        <v>157</v>
      </c>
      <c r="C20" s="12">
        <v>12</v>
      </c>
      <c r="D20" s="34"/>
      <c r="E20" s="34"/>
      <c r="F20" s="34"/>
      <c r="G20" s="41"/>
      <c r="H20" s="41"/>
      <c r="I20" s="34"/>
      <c r="J20" s="34"/>
      <c r="K20" s="34"/>
      <c r="L20" s="41"/>
      <c r="M20" s="34"/>
      <c r="N20" s="34"/>
      <c r="O20" s="57"/>
      <c r="P20" s="5">
        <f t="shared" si="1"/>
        <v>0</v>
      </c>
    </row>
    <row r="21" spans="1:28" ht="35.1" customHeight="1">
      <c r="A21" s="148"/>
      <c r="B21" s="17" t="s">
        <v>188</v>
      </c>
      <c r="C21" s="18">
        <v>11</v>
      </c>
      <c r="D21" s="8"/>
      <c r="E21" s="8"/>
      <c r="F21" s="8"/>
      <c r="G21" s="21"/>
      <c r="H21" s="21"/>
      <c r="I21" s="8"/>
      <c r="J21" s="8"/>
      <c r="K21" s="8"/>
      <c r="L21" s="21"/>
      <c r="M21" s="8"/>
      <c r="N21" s="8"/>
      <c r="O21" s="55"/>
      <c r="P21" s="88">
        <f t="shared" si="1"/>
        <v>0</v>
      </c>
    </row>
    <row r="22" spans="1:28" s="78" customFormat="1" ht="35.1" customHeight="1">
      <c r="A22" s="151" t="s">
        <v>45</v>
      </c>
      <c r="B22" s="152"/>
      <c r="C22" s="18"/>
      <c r="D22" s="32">
        <f>SUM(D13:D21)</f>
        <v>3</v>
      </c>
      <c r="E22" s="32">
        <f t="shared" ref="E22:O22" si="3">SUM(E13:E21)</f>
        <v>3</v>
      </c>
      <c r="F22" s="32">
        <f t="shared" si="3"/>
        <v>9</v>
      </c>
      <c r="G22" s="50">
        <f t="shared" si="3"/>
        <v>0</v>
      </c>
      <c r="H22" s="50">
        <f t="shared" si="3"/>
        <v>0</v>
      </c>
      <c r="I22" s="32">
        <f t="shared" si="3"/>
        <v>9</v>
      </c>
      <c r="J22" s="32">
        <f t="shared" si="3"/>
        <v>10</v>
      </c>
      <c r="K22" s="32">
        <f t="shared" si="3"/>
        <v>10</v>
      </c>
      <c r="L22" s="50">
        <f t="shared" si="3"/>
        <v>0</v>
      </c>
      <c r="M22" s="32">
        <f t="shared" si="3"/>
        <v>10</v>
      </c>
      <c r="N22" s="32">
        <f t="shared" si="3"/>
        <v>9</v>
      </c>
      <c r="O22" s="96">
        <f t="shared" si="3"/>
        <v>7</v>
      </c>
      <c r="P22" s="28"/>
    </row>
    <row r="23" spans="1:28" ht="35.1" customHeight="1">
      <c r="A23" s="153" t="s">
        <v>46</v>
      </c>
      <c r="B23" s="154"/>
      <c r="C23" s="79"/>
      <c r="D23" s="80">
        <f t="shared" ref="D23:O23" si="4">D22/4</f>
        <v>0.75</v>
      </c>
      <c r="E23" s="80">
        <f t="shared" ref="E23:N23" si="5">E22/4</f>
        <v>0.75</v>
      </c>
      <c r="F23" s="80">
        <f t="shared" si="5"/>
        <v>2.25</v>
      </c>
      <c r="G23" s="50">
        <f t="shared" si="5"/>
        <v>0</v>
      </c>
      <c r="H23" s="50">
        <f t="shared" si="5"/>
        <v>0</v>
      </c>
      <c r="I23" s="80">
        <f t="shared" si="5"/>
        <v>2.25</v>
      </c>
      <c r="J23" s="80">
        <f t="shared" si="5"/>
        <v>2.5</v>
      </c>
      <c r="K23" s="80">
        <f t="shared" si="5"/>
        <v>2.5</v>
      </c>
      <c r="L23" s="50">
        <f t="shared" si="5"/>
        <v>0</v>
      </c>
      <c r="M23" s="81">
        <f t="shared" si="5"/>
        <v>2.5</v>
      </c>
      <c r="N23" s="81">
        <f t="shared" si="5"/>
        <v>2.25</v>
      </c>
      <c r="O23" s="96">
        <f t="shared" si="4"/>
        <v>1.75</v>
      </c>
      <c r="P23" s="83"/>
    </row>
    <row r="24" spans="1:28" ht="17.100000000000001"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row>
    <row r="25" spans="1:28" ht="35.1" customHeight="1">
      <c r="A25" s="141" t="s">
        <v>7</v>
      </c>
      <c r="B25" s="143" t="s">
        <v>8</v>
      </c>
      <c r="C25" s="144" t="s">
        <v>9</v>
      </c>
      <c r="D25" s="166" t="s">
        <v>165</v>
      </c>
      <c r="E25" s="147"/>
      <c r="F25" s="147"/>
      <c r="G25" s="147"/>
      <c r="H25" s="147"/>
      <c r="I25" s="147"/>
      <c r="J25" s="147"/>
      <c r="K25" s="147"/>
      <c r="L25" s="147"/>
      <c r="M25" s="147"/>
      <c r="N25" s="147"/>
      <c r="O25" s="167"/>
      <c r="P25" s="145" t="s">
        <v>11</v>
      </c>
    </row>
    <row r="26" spans="1:28" ht="35.1" customHeight="1">
      <c r="A26" s="142"/>
      <c r="B26" s="143"/>
      <c r="C26" s="143"/>
      <c r="D26" s="51" t="s">
        <v>12</v>
      </c>
      <c r="E26" s="47" t="s">
        <v>13</v>
      </c>
      <c r="F26" s="47" t="s">
        <v>14</v>
      </c>
      <c r="G26" s="47" t="s">
        <v>189</v>
      </c>
      <c r="H26" s="47" t="s">
        <v>190</v>
      </c>
      <c r="I26" s="47" t="s">
        <v>17</v>
      </c>
      <c r="J26" s="47" t="s">
        <v>18</v>
      </c>
      <c r="K26" s="47" t="s">
        <v>19</v>
      </c>
      <c r="L26" s="47" t="s">
        <v>20</v>
      </c>
      <c r="M26" s="47" t="s">
        <v>21</v>
      </c>
      <c r="N26" s="47">
        <v>2</v>
      </c>
      <c r="O26" s="48">
        <v>3</v>
      </c>
      <c r="P26" s="146"/>
    </row>
    <row r="27" spans="1:28" ht="35.1" customHeight="1">
      <c r="A27" s="162" t="s">
        <v>23</v>
      </c>
      <c r="B27" s="26" t="s">
        <v>191</v>
      </c>
      <c r="C27" s="28">
        <v>24</v>
      </c>
      <c r="D27" s="52"/>
      <c r="E27" s="29"/>
      <c r="F27" s="29"/>
      <c r="G27" s="30"/>
      <c r="H27" s="30"/>
      <c r="I27" s="29"/>
      <c r="J27" s="29"/>
      <c r="K27" s="29"/>
      <c r="L27" s="30"/>
      <c r="M27" s="29"/>
      <c r="N27" s="29"/>
      <c r="O27" s="58"/>
      <c r="P27" s="28">
        <f t="shared" ref="P27:P34" si="6">SUM(D27:O27)</f>
        <v>0</v>
      </c>
    </row>
    <row r="28" spans="1:28" ht="35.1" customHeight="1">
      <c r="A28" s="176"/>
      <c r="B28" s="16" t="s">
        <v>192</v>
      </c>
      <c r="C28" s="109">
        <v>24</v>
      </c>
      <c r="D28" s="60">
        <v>3</v>
      </c>
      <c r="E28" s="23">
        <v>3</v>
      </c>
      <c r="F28" s="23">
        <v>3</v>
      </c>
      <c r="G28" s="24">
        <v>3</v>
      </c>
      <c r="H28" s="24">
        <v>3</v>
      </c>
      <c r="I28" s="23">
        <v>3</v>
      </c>
      <c r="J28" s="23">
        <v>3</v>
      </c>
      <c r="K28" s="23">
        <v>3</v>
      </c>
      <c r="L28" s="24"/>
      <c r="M28" s="23"/>
      <c r="N28" s="23"/>
      <c r="O28" s="61"/>
      <c r="P28" s="5">
        <f t="shared" si="6"/>
        <v>24</v>
      </c>
    </row>
    <row r="29" spans="1:28" ht="35.1" customHeight="1">
      <c r="A29" s="150"/>
      <c r="B29" s="106" t="s">
        <v>152</v>
      </c>
      <c r="C29" s="7">
        <v>10</v>
      </c>
      <c r="D29" s="45"/>
      <c r="E29" s="8"/>
      <c r="F29" s="8"/>
      <c r="G29" s="21"/>
      <c r="H29" s="21"/>
      <c r="I29" s="8"/>
      <c r="J29" s="8"/>
      <c r="K29" s="8"/>
      <c r="L29" s="21"/>
      <c r="M29" s="8">
        <v>3</v>
      </c>
      <c r="N29" s="8">
        <v>3</v>
      </c>
      <c r="O29" s="59">
        <v>4</v>
      </c>
      <c r="P29" s="7">
        <f t="shared" si="6"/>
        <v>10</v>
      </c>
    </row>
    <row r="30" spans="1:28" ht="39" customHeight="1">
      <c r="A30" s="161" t="s">
        <v>27</v>
      </c>
      <c r="B30" s="16" t="s">
        <v>193</v>
      </c>
      <c r="C30" s="12">
        <v>16</v>
      </c>
      <c r="D30" s="52"/>
      <c r="E30" s="29"/>
      <c r="F30" s="29"/>
      <c r="G30" s="30"/>
      <c r="H30" s="30"/>
      <c r="I30" s="29"/>
      <c r="J30" s="29"/>
      <c r="K30" s="29"/>
      <c r="L30" s="30"/>
      <c r="M30" s="29"/>
      <c r="N30" s="29"/>
      <c r="O30" s="58"/>
      <c r="P30" s="28">
        <f t="shared" si="6"/>
        <v>0</v>
      </c>
    </row>
    <row r="31" spans="1:28" ht="59.25" customHeight="1">
      <c r="A31" s="160"/>
      <c r="B31" s="16" t="s">
        <v>194</v>
      </c>
      <c r="C31" s="27">
        <v>32</v>
      </c>
      <c r="D31" s="52">
        <v>3</v>
      </c>
      <c r="E31" s="29">
        <v>3</v>
      </c>
      <c r="F31" s="29">
        <v>3</v>
      </c>
      <c r="G31" s="30"/>
      <c r="H31" s="30"/>
      <c r="I31" s="29">
        <v>4</v>
      </c>
      <c r="J31" s="29">
        <v>4</v>
      </c>
      <c r="K31" s="29">
        <v>4</v>
      </c>
      <c r="L31" s="30"/>
      <c r="M31" s="29">
        <v>4</v>
      </c>
      <c r="N31" s="29">
        <v>4</v>
      </c>
      <c r="O31" s="58">
        <v>3</v>
      </c>
      <c r="P31" s="28">
        <f t="shared" si="6"/>
        <v>32</v>
      </c>
    </row>
    <row r="32" spans="1:28" ht="35.1" customHeight="1">
      <c r="A32" s="148" t="s">
        <v>155</v>
      </c>
      <c r="B32" s="15" t="s">
        <v>161</v>
      </c>
      <c r="C32" s="10">
        <v>14</v>
      </c>
      <c r="D32" s="42">
        <v>2</v>
      </c>
      <c r="E32" s="3">
        <v>2</v>
      </c>
      <c r="F32" s="3">
        <v>2</v>
      </c>
      <c r="G32" s="19"/>
      <c r="H32" s="19"/>
      <c r="I32" s="3">
        <v>2</v>
      </c>
      <c r="J32" s="3">
        <v>2</v>
      </c>
      <c r="K32" s="3">
        <v>2</v>
      </c>
      <c r="L32" s="19"/>
      <c r="M32" s="3">
        <v>2</v>
      </c>
      <c r="N32" s="3"/>
      <c r="O32" s="56"/>
      <c r="P32" s="2">
        <f t="shared" si="6"/>
        <v>14</v>
      </c>
    </row>
    <row r="33" spans="1:16" ht="35.1" customHeight="1">
      <c r="A33" s="148"/>
      <c r="B33" s="16" t="s">
        <v>157</v>
      </c>
      <c r="C33" s="12">
        <v>12</v>
      </c>
      <c r="D33" s="53">
        <v>2</v>
      </c>
      <c r="E33" s="34">
        <v>2</v>
      </c>
      <c r="F33" s="34">
        <v>2</v>
      </c>
      <c r="G33" s="41"/>
      <c r="H33" s="41"/>
      <c r="I33" s="34">
        <v>2</v>
      </c>
      <c r="J33" s="34">
        <v>2</v>
      </c>
      <c r="K33" s="34">
        <v>2</v>
      </c>
      <c r="L33" s="41"/>
      <c r="M33" s="34"/>
      <c r="N33" s="34"/>
      <c r="O33" s="62"/>
      <c r="P33" s="5">
        <f t="shared" si="6"/>
        <v>12</v>
      </c>
    </row>
    <row r="34" spans="1:16" ht="35.1" customHeight="1">
      <c r="A34" s="148"/>
      <c r="B34" s="17" t="s">
        <v>188</v>
      </c>
      <c r="C34" s="18">
        <v>11</v>
      </c>
      <c r="D34" s="45"/>
      <c r="E34" s="8"/>
      <c r="F34" s="8"/>
      <c r="G34" s="21"/>
      <c r="H34" s="21"/>
      <c r="I34" s="8">
        <v>2</v>
      </c>
      <c r="J34" s="8">
        <v>2</v>
      </c>
      <c r="K34" s="8">
        <v>2</v>
      </c>
      <c r="L34" s="21"/>
      <c r="M34" s="8">
        <v>2</v>
      </c>
      <c r="N34" s="8">
        <v>2</v>
      </c>
      <c r="O34" s="59">
        <v>1</v>
      </c>
      <c r="P34" s="7">
        <f t="shared" si="6"/>
        <v>11</v>
      </c>
    </row>
    <row r="35" spans="1:16" s="78" customFormat="1" ht="35.1" customHeight="1">
      <c r="A35" s="151" t="s">
        <v>45</v>
      </c>
      <c r="B35" s="152"/>
      <c r="C35" s="18"/>
      <c r="D35" s="97">
        <f t="shared" ref="D35:O35" si="7">SUM(D27:D34)</f>
        <v>10</v>
      </c>
      <c r="E35" s="32">
        <f t="shared" si="7"/>
        <v>10</v>
      </c>
      <c r="F35" s="32">
        <f t="shared" si="7"/>
        <v>10</v>
      </c>
      <c r="G35" s="50">
        <f t="shared" si="7"/>
        <v>3</v>
      </c>
      <c r="H35" s="50">
        <f t="shared" si="7"/>
        <v>3</v>
      </c>
      <c r="I35" s="32">
        <f t="shared" si="7"/>
        <v>13</v>
      </c>
      <c r="J35" s="32">
        <f t="shared" si="7"/>
        <v>13</v>
      </c>
      <c r="K35" s="32">
        <f t="shared" si="7"/>
        <v>13</v>
      </c>
      <c r="L35" s="50">
        <f t="shared" si="7"/>
        <v>0</v>
      </c>
      <c r="M35" s="32">
        <f t="shared" si="7"/>
        <v>11</v>
      </c>
      <c r="N35" s="32">
        <f t="shared" si="7"/>
        <v>9</v>
      </c>
      <c r="O35" s="65">
        <f t="shared" si="7"/>
        <v>8</v>
      </c>
      <c r="P35" s="28"/>
    </row>
    <row r="36" spans="1:16" ht="35.1" customHeight="1">
      <c r="A36" s="153" t="s">
        <v>46</v>
      </c>
      <c r="B36" s="154"/>
      <c r="C36" s="79"/>
      <c r="D36" s="98">
        <f t="shared" ref="D36:O36" si="8">D35/4</f>
        <v>2.5</v>
      </c>
      <c r="E36" s="80">
        <f t="shared" si="8"/>
        <v>2.5</v>
      </c>
      <c r="F36" s="80">
        <f t="shared" si="8"/>
        <v>2.5</v>
      </c>
      <c r="G36" s="50">
        <f t="shared" si="8"/>
        <v>0.75</v>
      </c>
      <c r="H36" s="50">
        <f t="shared" si="8"/>
        <v>0.75</v>
      </c>
      <c r="I36" s="80">
        <f t="shared" si="8"/>
        <v>3.25</v>
      </c>
      <c r="J36" s="80">
        <f t="shared" si="8"/>
        <v>3.25</v>
      </c>
      <c r="K36" s="80">
        <f t="shared" si="8"/>
        <v>3.25</v>
      </c>
      <c r="L36" s="50">
        <f t="shared" si="8"/>
        <v>0</v>
      </c>
      <c r="M36" s="81">
        <f t="shared" si="8"/>
        <v>2.75</v>
      </c>
      <c r="N36" s="81">
        <f t="shared" si="8"/>
        <v>2.25</v>
      </c>
      <c r="O36" s="65">
        <f t="shared" si="8"/>
        <v>2</v>
      </c>
      <c r="P36" s="83"/>
    </row>
    <row r="37" spans="1:16" ht="17.100000000000001" customHeight="1"/>
  </sheetData>
  <mergeCells count="23">
    <mergeCell ref="P25:P26"/>
    <mergeCell ref="A27:A29"/>
    <mergeCell ref="A32:A34"/>
    <mergeCell ref="A35:B35"/>
    <mergeCell ref="A36:B36"/>
    <mergeCell ref="A25:A26"/>
    <mergeCell ref="B25:B26"/>
    <mergeCell ref="C25:C26"/>
    <mergeCell ref="D25:O25"/>
    <mergeCell ref="A30:A31"/>
    <mergeCell ref="A23:B23"/>
    <mergeCell ref="D11:O11"/>
    <mergeCell ref="B3:P3"/>
    <mergeCell ref="B2:P2"/>
    <mergeCell ref="A13:A14"/>
    <mergeCell ref="A17:A21"/>
    <mergeCell ref="A22:B22"/>
    <mergeCell ref="A11:A12"/>
    <mergeCell ref="B11:B12"/>
    <mergeCell ref="C11:C12"/>
    <mergeCell ref="P11:P12"/>
    <mergeCell ref="B4:P9"/>
    <mergeCell ref="A15:A16"/>
  </mergeCells>
  <phoneticPr fontId="1"/>
  <conditionalFormatting sqref="P13:P16 P22 P27 P29:P31 P35">
    <cfRule type="expression" dxfId="7" priority="63">
      <formula>OR($P13&gt;$C13,AND($P13&lt;$C13,$P13&gt;0))</formula>
    </cfRule>
  </conditionalFormatting>
  <conditionalFormatting sqref="P17:P21">
    <cfRule type="expression" dxfId="6" priority="2">
      <formula>OR($P17&gt;$C17,AND($P17&lt;$C17,$P17&gt;0))</formula>
    </cfRule>
  </conditionalFormatting>
  <conditionalFormatting sqref="P28">
    <cfRule type="expression" dxfId="5" priority="1">
      <formula>OR($P28&gt;$C28,AND($P28&lt;$C28,$P28&gt;0))</formula>
    </cfRule>
  </conditionalFormatting>
  <conditionalFormatting sqref="P32:P34">
    <cfRule type="expression" dxfId="4" priority="4">
      <formula>OR($P32&gt;$C32,AND($P32&lt;$C32,$P32&gt;0))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CFF"/>
  </sheetPr>
  <dimension ref="A1:R37"/>
  <sheetViews>
    <sheetView showGridLines="0" zoomScale="70" zoomScaleNormal="70" zoomScaleSheetLayoutView="55" zoomScalePageLayoutView="78" workbookViewId="0">
      <selection sqref="A1:P35"/>
    </sheetView>
  </sheetViews>
  <sheetFormatPr defaultColWidth="8.875" defaultRowHeight="15"/>
  <cols>
    <col min="1" max="1" width="15.625" style="85" customWidth="1"/>
    <col min="2" max="2" width="88.875" style="86" customWidth="1"/>
    <col min="3" max="3" width="15.625" style="87" customWidth="1"/>
    <col min="4" max="15" width="14.125" style="87" customWidth="1"/>
    <col min="16" max="16" width="15.625" style="87" customWidth="1"/>
    <col min="17" max="17" width="3.75" style="67" customWidth="1"/>
    <col min="18" max="27" width="8" style="67" customWidth="1"/>
    <col min="28" max="29" width="15.625" style="67" customWidth="1"/>
    <col min="30" max="31" width="12.625" style="67" customWidth="1"/>
    <col min="32" max="174" width="8.875" style="67"/>
    <col min="175" max="175" width="3.125" style="67" customWidth="1"/>
    <col min="176" max="176" width="8.875" style="67"/>
    <col min="177" max="177" width="5.625" style="67" customWidth="1"/>
    <col min="178" max="209" width="5.5" style="67" customWidth="1"/>
    <col min="210" max="210" width="6.375" style="67" customWidth="1"/>
    <col min="211" max="430" width="8.875" style="67"/>
    <col min="431" max="431" width="3.125" style="67" customWidth="1"/>
    <col min="432" max="432" width="8.875" style="67"/>
    <col min="433" max="433" width="5.625" style="67" customWidth="1"/>
    <col min="434" max="465" width="5.5" style="67" customWidth="1"/>
    <col min="466" max="466" width="6.375" style="67" customWidth="1"/>
    <col min="467" max="686" width="8.875" style="67"/>
    <col min="687" max="687" width="3.125" style="67" customWidth="1"/>
    <col min="688" max="688" width="8.875" style="67"/>
    <col min="689" max="689" width="5.625" style="67" customWidth="1"/>
    <col min="690" max="721" width="5.5" style="67" customWidth="1"/>
    <col min="722" max="722" width="6.375" style="67" customWidth="1"/>
    <col min="723" max="942" width="8.875" style="67"/>
    <col min="943" max="943" width="3.125" style="67" customWidth="1"/>
    <col min="944" max="944" width="8.875" style="67"/>
    <col min="945" max="945" width="5.625" style="67" customWidth="1"/>
    <col min="946" max="977" width="5.5" style="67" customWidth="1"/>
    <col min="978" max="978" width="6.375" style="67" customWidth="1"/>
    <col min="979" max="1198" width="8.875" style="67"/>
    <col min="1199" max="1199" width="3.125" style="67" customWidth="1"/>
    <col min="1200" max="1200" width="8.875" style="67"/>
    <col min="1201" max="1201" width="5.625" style="67" customWidth="1"/>
    <col min="1202" max="1233" width="5.5" style="67" customWidth="1"/>
    <col min="1234" max="1234" width="6.375" style="67" customWidth="1"/>
    <col min="1235" max="1454" width="8.875" style="67"/>
    <col min="1455" max="1455" width="3.125" style="67" customWidth="1"/>
    <col min="1456" max="1456" width="8.875" style="67"/>
    <col min="1457" max="1457" width="5.625" style="67" customWidth="1"/>
    <col min="1458" max="1489" width="5.5" style="67" customWidth="1"/>
    <col min="1490" max="1490" width="6.375" style="67" customWidth="1"/>
    <col min="1491" max="1710" width="8.875" style="67"/>
    <col min="1711" max="1711" width="3.125" style="67" customWidth="1"/>
    <col min="1712" max="1712" width="8.875" style="67"/>
    <col min="1713" max="1713" width="5.625" style="67" customWidth="1"/>
    <col min="1714" max="1745" width="5.5" style="67" customWidth="1"/>
    <col min="1746" max="1746" width="6.375" style="67" customWidth="1"/>
    <col min="1747" max="1966" width="8.875" style="67"/>
    <col min="1967" max="1967" width="3.125" style="67" customWidth="1"/>
    <col min="1968" max="1968" width="8.875" style="67"/>
    <col min="1969" max="1969" width="5.625" style="67" customWidth="1"/>
    <col min="1970" max="2001" width="5.5" style="67" customWidth="1"/>
    <col min="2002" max="2002" width="6.375" style="67" customWidth="1"/>
    <col min="2003" max="2222" width="8.875" style="67"/>
    <col min="2223" max="2223" width="3.125" style="67" customWidth="1"/>
    <col min="2224" max="2224" width="8.875" style="67"/>
    <col min="2225" max="2225" width="5.625" style="67" customWidth="1"/>
    <col min="2226" max="2257" width="5.5" style="67" customWidth="1"/>
    <col min="2258" max="2258" width="6.375" style="67" customWidth="1"/>
    <col min="2259" max="2478" width="8.875" style="67"/>
    <col min="2479" max="2479" width="3.125" style="67" customWidth="1"/>
    <col min="2480" max="2480" width="8.875" style="67"/>
    <col min="2481" max="2481" width="5.625" style="67" customWidth="1"/>
    <col min="2482" max="2513" width="5.5" style="67" customWidth="1"/>
    <col min="2514" max="2514" width="6.375" style="67" customWidth="1"/>
    <col min="2515" max="2734" width="8.875" style="67"/>
    <col min="2735" max="2735" width="3.125" style="67" customWidth="1"/>
    <col min="2736" max="2736" width="8.875" style="67"/>
    <col min="2737" max="2737" width="5.625" style="67" customWidth="1"/>
    <col min="2738" max="2769" width="5.5" style="67" customWidth="1"/>
    <col min="2770" max="2770" width="6.375" style="67" customWidth="1"/>
    <col min="2771" max="2990" width="8.875" style="67"/>
    <col min="2991" max="2991" width="3.125" style="67" customWidth="1"/>
    <col min="2992" max="2992" width="8.875" style="67"/>
    <col min="2993" max="2993" width="5.625" style="67" customWidth="1"/>
    <col min="2994" max="3025" width="5.5" style="67" customWidth="1"/>
    <col min="3026" max="3026" width="6.375" style="67" customWidth="1"/>
    <col min="3027" max="3246" width="8.875" style="67"/>
    <col min="3247" max="3247" width="3.125" style="67" customWidth="1"/>
    <col min="3248" max="3248" width="8.875" style="67"/>
    <col min="3249" max="3249" width="5.625" style="67" customWidth="1"/>
    <col min="3250" max="3281" width="5.5" style="67" customWidth="1"/>
    <col min="3282" max="3282" width="6.375" style="67" customWidth="1"/>
    <col min="3283" max="3502" width="8.875" style="67"/>
    <col min="3503" max="3503" width="3.125" style="67" customWidth="1"/>
    <col min="3504" max="3504" width="8.875" style="67"/>
    <col min="3505" max="3505" width="5.625" style="67" customWidth="1"/>
    <col min="3506" max="3537" width="5.5" style="67" customWidth="1"/>
    <col min="3538" max="3538" width="6.375" style="67" customWidth="1"/>
    <col min="3539" max="3758" width="8.875" style="67"/>
    <col min="3759" max="3759" width="3.125" style="67" customWidth="1"/>
    <col min="3760" max="3760" width="8.875" style="67"/>
    <col min="3761" max="3761" width="5.625" style="67" customWidth="1"/>
    <col min="3762" max="3793" width="5.5" style="67" customWidth="1"/>
    <col min="3794" max="3794" width="6.375" style="67" customWidth="1"/>
    <col min="3795" max="4014" width="8.875" style="67"/>
    <col min="4015" max="4015" width="3.125" style="67" customWidth="1"/>
    <col min="4016" max="4016" width="8.875" style="67"/>
    <col min="4017" max="4017" width="5.625" style="67" customWidth="1"/>
    <col min="4018" max="4049" width="5.5" style="67" customWidth="1"/>
    <col min="4050" max="4050" width="6.375" style="67" customWidth="1"/>
    <col min="4051" max="4270" width="8.875" style="67"/>
    <col min="4271" max="4271" width="3.125" style="67" customWidth="1"/>
    <col min="4272" max="4272" width="8.875" style="67"/>
    <col min="4273" max="4273" width="5.625" style="67" customWidth="1"/>
    <col min="4274" max="4305" width="5.5" style="67" customWidth="1"/>
    <col min="4306" max="4306" width="6.375" style="67" customWidth="1"/>
    <col min="4307" max="4526" width="8.875" style="67"/>
    <col min="4527" max="4527" width="3.125" style="67" customWidth="1"/>
    <col min="4528" max="4528" width="8.875" style="67"/>
    <col min="4529" max="4529" width="5.625" style="67" customWidth="1"/>
    <col min="4530" max="4561" width="5.5" style="67" customWidth="1"/>
    <col min="4562" max="4562" width="6.375" style="67" customWidth="1"/>
    <col min="4563" max="4782" width="8.875" style="67"/>
    <col min="4783" max="4783" width="3.125" style="67" customWidth="1"/>
    <col min="4784" max="4784" width="8.875" style="67"/>
    <col min="4785" max="4785" width="5.625" style="67" customWidth="1"/>
    <col min="4786" max="4817" width="5.5" style="67" customWidth="1"/>
    <col min="4818" max="4818" width="6.375" style="67" customWidth="1"/>
    <col min="4819" max="5038" width="8.875" style="67"/>
    <col min="5039" max="5039" width="3.125" style="67" customWidth="1"/>
    <col min="5040" max="5040" width="8.875" style="67"/>
    <col min="5041" max="5041" width="5.625" style="67" customWidth="1"/>
    <col min="5042" max="5073" width="5.5" style="67" customWidth="1"/>
    <col min="5074" max="5074" width="6.375" style="67" customWidth="1"/>
    <col min="5075" max="5294" width="8.875" style="67"/>
    <col min="5295" max="5295" width="3.125" style="67" customWidth="1"/>
    <col min="5296" max="5296" width="8.875" style="67"/>
    <col min="5297" max="5297" width="5.625" style="67" customWidth="1"/>
    <col min="5298" max="5329" width="5.5" style="67" customWidth="1"/>
    <col min="5330" max="5330" width="6.375" style="67" customWidth="1"/>
    <col min="5331" max="5550" width="8.875" style="67"/>
    <col min="5551" max="5551" width="3.125" style="67" customWidth="1"/>
    <col min="5552" max="5552" width="8.875" style="67"/>
    <col min="5553" max="5553" width="5.625" style="67" customWidth="1"/>
    <col min="5554" max="5585" width="5.5" style="67" customWidth="1"/>
    <col min="5586" max="5586" width="6.375" style="67" customWidth="1"/>
    <col min="5587" max="5806" width="8.875" style="67"/>
    <col min="5807" max="5807" width="3.125" style="67" customWidth="1"/>
    <col min="5808" max="5808" width="8.875" style="67"/>
    <col min="5809" max="5809" width="5.625" style="67" customWidth="1"/>
    <col min="5810" max="5841" width="5.5" style="67" customWidth="1"/>
    <col min="5842" max="5842" width="6.375" style="67" customWidth="1"/>
    <col min="5843" max="6062" width="8.875" style="67"/>
    <col min="6063" max="6063" width="3.125" style="67" customWidth="1"/>
    <col min="6064" max="6064" width="8.875" style="67"/>
    <col min="6065" max="6065" width="5.625" style="67" customWidth="1"/>
    <col min="6066" max="6097" width="5.5" style="67" customWidth="1"/>
    <col min="6098" max="6098" width="6.375" style="67" customWidth="1"/>
    <col min="6099" max="6318" width="8.875" style="67"/>
    <col min="6319" max="6319" width="3.125" style="67" customWidth="1"/>
    <col min="6320" max="6320" width="8.875" style="67"/>
    <col min="6321" max="6321" width="5.625" style="67" customWidth="1"/>
    <col min="6322" max="6353" width="5.5" style="67" customWidth="1"/>
    <col min="6354" max="6354" width="6.375" style="67" customWidth="1"/>
    <col min="6355" max="6574" width="8.875" style="67"/>
    <col min="6575" max="6575" width="3.125" style="67" customWidth="1"/>
    <col min="6576" max="6576" width="8.875" style="67"/>
    <col min="6577" max="6577" width="5.625" style="67" customWidth="1"/>
    <col min="6578" max="6609" width="5.5" style="67" customWidth="1"/>
    <col min="6610" max="6610" width="6.375" style="67" customWidth="1"/>
    <col min="6611" max="6830" width="8.875" style="67"/>
    <col min="6831" max="6831" width="3.125" style="67" customWidth="1"/>
    <col min="6832" max="6832" width="8.875" style="67"/>
    <col min="6833" max="6833" width="5.625" style="67" customWidth="1"/>
    <col min="6834" max="6865" width="5.5" style="67" customWidth="1"/>
    <col min="6866" max="6866" width="6.375" style="67" customWidth="1"/>
    <col min="6867" max="7086" width="8.875" style="67"/>
    <col min="7087" max="7087" width="3.125" style="67" customWidth="1"/>
    <col min="7088" max="7088" width="8.875" style="67"/>
    <col min="7089" max="7089" width="5.625" style="67" customWidth="1"/>
    <col min="7090" max="7121" width="5.5" style="67" customWidth="1"/>
    <col min="7122" max="7122" width="6.375" style="67" customWidth="1"/>
    <col min="7123" max="7342" width="8.875" style="67"/>
    <col min="7343" max="7343" width="3.125" style="67" customWidth="1"/>
    <col min="7344" max="7344" width="8.875" style="67"/>
    <col min="7345" max="7345" width="5.625" style="67" customWidth="1"/>
    <col min="7346" max="7377" width="5.5" style="67" customWidth="1"/>
    <col min="7378" max="7378" width="6.375" style="67" customWidth="1"/>
    <col min="7379" max="7598" width="8.875" style="67"/>
    <col min="7599" max="7599" width="3.125" style="67" customWidth="1"/>
    <col min="7600" max="7600" width="8.875" style="67"/>
    <col min="7601" max="7601" width="5.625" style="67" customWidth="1"/>
    <col min="7602" max="7633" width="5.5" style="67" customWidth="1"/>
    <col min="7634" max="7634" width="6.375" style="67" customWidth="1"/>
    <col min="7635" max="7854" width="8.875" style="67"/>
    <col min="7855" max="7855" width="3.125" style="67" customWidth="1"/>
    <col min="7856" max="7856" width="8.875" style="67"/>
    <col min="7857" max="7857" width="5.625" style="67" customWidth="1"/>
    <col min="7858" max="7889" width="5.5" style="67" customWidth="1"/>
    <col min="7890" max="7890" width="6.375" style="67" customWidth="1"/>
    <col min="7891" max="8110" width="8.875" style="67"/>
    <col min="8111" max="8111" width="3.125" style="67" customWidth="1"/>
    <col min="8112" max="8112" width="8.875" style="67"/>
    <col min="8113" max="8113" width="5.625" style="67" customWidth="1"/>
    <col min="8114" max="8145" width="5.5" style="67" customWidth="1"/>
    <col min="8146" max="8146" width="6.375" style="67" customWidth="1"/>
    <col min="8147" max="8366" width="8.875" style="67"/>
    <col min="8367" max="8367" width="3.125" style="67" customWidth="1"/>
    <col min="8368" max="8368" width="8.875" style="67"/>
    <col min="8369" max="8369" width="5.625" style="67" customWidth="1"/>
    <col min="8370" max="8401" width="5.5" style="67" customWidth="1"/>
    <col min="8402" max="8402" width="6.375" style="67" customWidth="1"/>
    <col min="8403" max="8622" width="8.875" style="67"/>
    <col min="8623" max="8623" width="3.125" style="67" customWidth="1"/>
    <col min="8624" max="8624" width="8.875" style="67"/>
    <col min="8625" max="8625" width="5.625" style="67" customWidth="1"/>
    <col min="8626" max="8657" width="5.5" style="67" customWidth="1"/>
    <col min="8658" max="8658" width="6.375" style="67" customWidth="1"/>
    <col min="8659" max="8878" width="8.875" style="67"/>
    <col min="8879" max="8879" width="3.125" style="67" customWidth="1"/>
    <col min="8880" max="8880" width="8.875" style="67"/>
    <col min="8881" max="8881" width="5.625" style="67" customWidth="1"/>
    <col min="8882" max="8913" width="5.5" style="67" customWidth="1"/>
    <col min="8914" max="8914" width="6.375" style="67" customWidth="1"/>
    <col min="8915" max="9134" width="8.875" style="67"/>
    <col min="9135" max="9135" width="3.125" style="67" customWidth="1"/>
    <col min="9136" max="9136" width="8.875" style="67"/>
    <col min="9137" max="9137" width="5.625" style="67" customWidth="1"/>
    <col min="9138" max="9169" width="5.5" style="67" customWidth="1"/>
    <col min="9170" max="9170" width="6.375" style="67" customWidth="1"/>
    <col min="9171" max="9390" width="8.875" style="67"/>
    <col min="9391" max="9391" width="3.125" style="67" customWidth="1"/>
    <col min="9392" max="9392" width="8.875" style="67"/>
    <col min="9393" max="9393" width="5.625" style="67" customWidth="1"/>
    <col min="9394" max="9425" width="5.5" style="67" customWidth="1"/>
    <col min="9426" max="9426" width="6.375" style="67" customWidth="1"/>
    <col min="9427" max="9646" width="8.875" style="67"/>
    <col min="9647" max="9647" width="3.125" style="67" customWidth="1"/>
    <col min="9648" max="9648" width="8.875" style="67"/>
    <col min="9649" max="9649" width="5.625" style="67" customWidth="1"/>
    <col min="9650" max="9681" width="5.5" style="67" customWidth="1"/>
    <col min="9682" max="9682" width="6.375" style="67" customWidth="1"/>
    <col min="9683" max="9902" width="8.875" style="67"/>
    <col min="9903" max="9903" width="3.125" style="67" customWidth="1"/>
    <col min="9904" max="9904" width="8.875" style="67"/>
    <col min="9905" max="9905" width="5.625" style="67" customWidth="1"/>
    <col min="9906" max="9937" width="5.5" style="67" customWidth="1"/>
    <col min="9938" max="9938" width="6.375" style="67" customWidth="1"/>
    <col min="9939" max="10158" width="8.875" style="67"/>
    <col min="10159" max="10159" width="3.125" style="67" customWidth="1"/>
    <col min="10160" max="10160" width="8.875" style="67"/>
    <col min="10161" max="10161" width="5.625" style="67" customWidth="1"/>
    <col min="10162" max="10193" width="5.5" style="67" customWidth="1"/>
    <col min="10194" max="10194" width="6.375" style="67" customWidth="1"/>
    <col min="10195" max="10414" width="8.875" style="67"/>
    <col min="10415" max="10415" width="3.125" style="67" customWidth="1"/>
    <col min="10416" max="10416" width="8.875" style="67"/>
    <col min="10417" max="10417" width="5.625" style="67" customWidth="1"/>
    <col min="10418" max="10449" width="5.5" style="67" customWidth="1"/>
    <col min="10450" max="10450" width="6.375" style="67" customWidth="1"/>
    <col min="10451" max="10670" width="8.875" style="67"/>
    <col min="10671" max="10671" width="3.125" style="67" customWidth="1"/>
    <col min="10672" max="10672" width="8.875" style="67"/>
    <col min="10673" max="10673" width="5.625" style="67" customWidth="1"/>
    <col min="10674" max="10705" width="5.5" style="67" customWidth="1"/>
    <col min="10706" max="10706" width="6.375" style="67" customWidth="1"/>
    <col min="10707" max="10926" width="8.875" style="67"/>
    <col min="10927" max="10927" width="3.125" style="67" customWidth="1"/>
    <col min="10928" max="10928" width="8.875" style="67"/>
    <col min="10929" max="10929" width="5.625" style="67" customWidth="1"/>
    <col min="10930" max="10961" width="5.5" style="67" customWidth="1"/>
    <col min="10962" max="10962" width="6.375" style="67" customWidth="1"/>
    <col min="10963" max="11182" width="8.875" style="67"/>
    <col min="11183" max="11183" width="3.125" style="67" customWidth="1"/>
    <col min="11184" max="11184" width="8.875" style="67"/>
    <col min="11185" max="11185" width="5.625" style="67" customWidth="1"/>
    <col min="11186" max="11217" width="5.5" style="67" customWidth="1"/>
    <col min="11218" max="11218" width="6.375" style="67" customWidth="1"/>
    <col min="11219" max="11438" width="8.875" style="67"/>
    <col min="11439" max="11439" width="3.125" style="67" customWidth="1"/>
    <col min="11440" max="11440" width="8.875" style="67"/>
    <col min="11441" max="11441" width="5.625" style="67" customWidth="1"/>
    <col min="11442" max="11473" width="5.5" style="67" customWidth="1"/>
    <col min="11474" max="11474" width="6.375" style="67" customWidth="1"/>
    <col min="11475" max="11694" width="8.875" style="67"/>
    <col min="11695" max="11695" width="3.125" style="67" customWidth="1"/>
    <col min="11696" max="11696" width="8.875" style="67"/>
    <col min="11697" max="11697" width="5.625" style="67" customWidth="1"/>
    <col min="11698" max="11729" width="5.5" style="67" customWidth="1"/>
    <col min="11730" max="11730" width="6.375" style="67" customWidth="1"/>
    <col min="11731" max="11950" width="8.875" style="67"/>
    <col min="11951" max="11951" width="3.125" style="67" customWidth="1"/>
    <col min="11952" max="11952" width="8.875" style="67"/>
    <col min="11953" max="11953" width="5.625" style="67" customWidth="1"/>
    <col min="11954" max="11985" width="5.5" style="67" customWidth="1"/>
    <col min="11986" max="11986" width="6.375" style="67" customWidth="1"/>
    <col min="11987" max="12206" width="8.875" style="67"/>
    <col min="12207" max="12207" width="3.125" style="67" customWidth="1"/>
    <col min="12208" max="12208" width="8.875" style="67"/>
    <col min="12209" max="12209" width="5.625" style="67" customWidth="1"/>
    <col min="12210" max="12241" width="5.5" style="67" customWidth="1"/>
    <col min="12242" max="12242" width="6.375" style="67" customWidth="1"/>
    <col min="12243" max="12462" width="8.875" style="67"/>
    <col min="12463" max="12463" width="3.125" style="67" customWidth="1"/>
    <col min="12464" max="12464" width="8.875" style="67"/>
    <col min="12465" max="12465" width="5.625" style="67" customWidth="1"/>
    <col min="12466" max="12497" width="5.5" style="67" customWidth="1"/>
    <col min="12498" max="12498" width="6.375" style="67" customWidth="1"/>
    <col min="12499" max="12718" width="8.875" style="67"/>
    <col min="12719" max="12719" width="3.125" style="67" customWidth="1"/>
    <col min="12720" max="12720" width="8.875" style="67"/>
    <col min="12721" max="12721" width="5.625" style="67" customWidth="1"/>
    <col min="12722" max="12753" width="5.5" style="67" customWidth="1"/>
    <col min="12754" max="12754" width="6.375" style="67" customWidth="1"/>
    <col min="12755" max="12974" width="8.875" style="67"/>
    <col min="12975" max="12975" width="3.125" style="67" customWidth="1"/>
    <col min="12976" max="12976" width="8.875" style="67"/>
    <col min="12977" max="12977" width="5.625" style="67" customWidth="1"/>
    <col min="12978" max="13009" width="5.5" style="67" customWidth="1"/>
    <col min="13010" max="13010" width="6.375" style="67" customWidth="1"/>
    <col min="13011" max="13230" width="8.875" style="67"/>
    <col min="13231" max="13231" width="3.125" style="67" customWidth="1"/>
    <col min="13232" max="13232" width="8.875" style="67"/>
    <col min="13233" max="13233" width="5.625" style="67" customWidth="1"/>
    <col min="13234" max="13265" width="5.5" style="67" customWidth="1"/>
    <col min="13266" max="13266" width="6.375" style="67" customWidth="1"/>
    <col min="13267" max="13486" width="8.875" style="67"/>
    <col min="13487" max="13487" width="3.125" style="67" customWidth="1"/>
    <col min="13488" max="13488" width="8.875" style="67"/>
    <col min="13489" max="13489" width="5.625" style="67" customWidth="1"/>
    <col min="13490" max="13521" width="5.5" style="67" customWidth="1"/>
    <col min="13522" max="13522" width="6.375" style="67" customWidth="1"/>
    <col min="13523" max="13742" width="8.875" style="67"/>
    <col min="13743" max="13743" width="3.125" style="67" customWidth="1"/>
    <col min="13744" max="13744" width="8.875" style="67"/>
    <col min="13745" max="13745" width="5.625" style="67" customWidth="1"/>
    <col min="13746" max="13777" width="5.5" style="67" customWidth="1"/>
    <col min="13778" max="13778" width="6.375" style="67" customWidth="1"/>
    <col min="13779" max="13998" width="8.875" style="67"/>
    <col min="13999" max="13999" width="3.125" style="67" customWidth="1"/>
    <col min="14000" max="14000" width="8.875" style="67"/>
    <col min="14001" max="14001" width="5.625" style="67" customWidth="1"/>
    <col min="14002" max="14033" width="5.5" style="67" customWidth="1"/>
    <col min="14034" max="14034" width="6.375" style="67" customWidth="1"/>
    <col min="14035" max="14254" width="8.875" style="67"/>
    <col min="14255" max="14255" width="3.125" style="67" customWidth="1"/>
    <col min="14256" max="14256" width="8.875" style="67"/>
    <col min="14257" max="14257" width="5.625" style="67" customWidth="1"/>
    <col min="14258" max="14289" width="5.5" style="67" customWidth="1"/>
    <col min="14290" max="14290" width="6.375" style="67" customWidth="1"/>
    <col min="14291" max="14510" width="8.875" style="67"/>
    <col min="14511" max="14511" width="3.125" style="67" customWidth="1"/>
    <col min="14512" max="14512" width="8.875" style="67"/>
    <col min="14513" max="14513" width="5.625" style="67" customWidth="1"/>
    <col min="14514" max="14545" width="5.5" style="67" customWidth="1"/>
    <col min="14546" max="14546" width="6.375" style="67" customWidth="1"/>
    <col min="14547" max="14766" width="8.875" style="67"/>
    <col min="14767" max="14767" width="3.125" style="67" customWidth="1"/>
    <col min="14768" max="14768" width="8.875" style="67"/>
    <col min="14769" max="14769" width="5.625" style="67" customWidth="1"/>
    <col min="14770" max="14801" width="5.5" style="67" customWidth="1"/>
    <col min="14802" max="14802" width="6.375" style="67" customWidth="1"/>
    <col min="14803" max="15022" width="8.875" style="67"/>
    <col min="15023" max="15023" width="3.125" style="67" customWidth="1"/>
    <col min="15024" max="15024" width="8.875" style="67"/>
    <col min="15025" max="15025" width="5.625" style="67" customWidth="1"/>
    <col min="15026" max="15057" width="5.5" style="67" customWidth="1"/>
    <col min="15058" max="15058" width="6.375" style="67" customWidth="1"/>
    <col min="15059" max="15278" width="8.875" style="67"/>
    <col min="15279" max="15279" width="3.125" style="67" customWidth="1"/>
    <col min="15280" max="15280" width="8.875" style="67"/>
    <col min="15281" max="15281" width="5.625" style="67" customWidth="1"/>
    <col min="15282" max="15313" width="5.5" style="67" customWidth="1"/>
    <col min="15314" max="15314" width="6.375" style="67" customWidth="1"/>
    <col min="15315" max="15534" width="8.875" style="67"/>
    <col min="15535" max="15535" width="3.125" style="67" customWidth="1"/>
    <col min="15536" max="15536" width="8.875" style="67"/>
    <col min="15537" max="15537" width="5.625" style="67" customWidth="1"/>
    <col min="15538" max="15569" width="5.5" style="67" customWidth="1"/>
    <col min="15570" max="15570" width="6.375" style="67" customWidth="1"/>
    <col min="15571" max="15790" width="8.875" style="67"/>
    <col min="15791" max="15791" width="3.125" style="67" customWidth="1"/>
    <col min="15792" max="15792" width="8.875" style="67"/>
    <col min="15793" max="15793" width="5.625" style="67" customWidth="1"/>
    <col min="15794" max="15825" width="5.5" style="67" customWidth="1"/>
    <col min="15826" max="15826" width="6.375" style="67" customWidth="1"/>
    <col min="15827" max="16046" width="8.875" style="67"/>
    <col min="16047" max="16047" width="3.125" style="67" customWidth="1"/>
    <col min="16048" max="16048" width="8.875" style="67"/>
    <col min="16049" max="16049" width="5.625" style="67" customWidth="1"/>
    <col min="16050" max="16081" width="5.5" style="67" customWidth="1"/>
    <col min="16082" max="16082" width="6.375" style="67" customWidth="1"/>
    <col min="16083" max="16384" width="8.875" style="67"/>
  </cols>
  <sheetData>
    <row r="1" spans="1:17" ht="23.1" customHeight="1">
      <c r="A1" s="91" t="s">
        <v>145</v>
      </c>
      <c r="B1" s="92"/>
      <c r="C1" s="92"/>
      <c r="D1" s="92"/>
      <c r="E1" s="92"/>
      <c r="F1" s="92"/>
      <c r="G1" s="92"/>
      <c r="H1" s="92"/>
      <c r="I1" s="92"/>
      <c r="J1" s="92"/>
      <c r="K1" s="92"/>
      <c r="L1" s="92"/>
      <c r="M1" s="92"/>
      <c r="N1" s="92"/>
      <c r="O1" s="92"/>
      <c r="P1" s="93"/>
    </row>
    <row r="2" spans="1:17" ht="23.1" customHeight="1">
      <c r="A2" s="68" t="s">
        <v>1</v>
      </c>
      <c r="B2" s="94" t="s">
        <v>195</v>
      </c>
      <c r="C2" s="94"/>
      <c r="D2" s="94"/>
      <c r="E2" s="94"/>
      <c r="F2" s="94"/>
      <c r="G2" s="94"/>
      <c r="H2" s="94"/>
      <c r="I2" s="94"/>
      <c r="J2" s="94"/>
      <c r="K2" s="94"/>
      <c r="L2" s="94"/>
      <c r="M2" s="94"/>
      <c r="N2" s="94"/>
      <c r="O2" s="94"/>
      <c r="P2" s="95"/>
    </row>
    <row r="3" spans="1:17" ht="23.1" customHeight="1">
      <c r="A3" s="69" t="s">
        <v>3</v>
      </c>
      <c r="B3" s="99" t="s">
        <v>196</v>
      </c>
      <c r="C3" s="99"/>
      <c r="D3" s="99"/>
      <c r="E3" s="99"/>
      <c r="F3" s="99"/>
      <c r="G3" s="99"/>
      <c r="H3" s="99"/>
      <c r="I3" s="99"/>
      <c r="J3" s="99"/>
      <c r="K3" s="99"/>
      <c r="L3" s="99"/>
      <c r="M3" s="99"/>
      <c r="N3" s="99"/>
      <c r="O3" s="99"/>
      <c r="P3" s="100"/>
    </row>
    <row r="4" spans="1:17" ht="23.1" customHeight="1">
      <c r="A4" s="70" t="s">
        <v>5</v>
      </c>
      <c r="B4" s="170" t="s">
        <v>197</v>
      </c>
      <c r="C4" s="170"/>
      <c r="D4" s="170"/>
      <c r="E4" s="170"/>
      <c r="F4" s="170"/>
      <c r="G4" s="170"/>
      <c r="H4" s="170"/>
      <c r="I4" s="170"/>
      <c r="J4" s="170"/>
      <c r="K4" s="170"/>
      <c r="L4" s="170"/>
      <c r="M4" s="170"/>
      <c r="N4" s="170"/>
      <c r="O4" s="170"/>
      <c r="P4" s="171"/>
    </row>
    <row r="5" spans="1:17" ht="23.1" customHeight="1">
      <c r="A5" s="71"/>
      <c r="B5" s="172"/>
      <c r="C5" s="172"/>
      <c r="D5" s="172"/>
      <c r="E5" s="172"/>
      <c r="F5" s="172"/>
      <c r="G5" s="172"/>
      <c r="H5" s="172"/>
      <c r="I5" s="172"/>
      <c r="J5" s="172"/>
      <c r="K5" s="172"/>
      <c r="L5" s="172"/>
      <c r="M5" s="172"/>
      <c r="N5" s="172"/>
      <c r="O5" s="172"/>
      <c r="P5" s="173"/>
    </row>
    <row r="6" spans="1:17" ht="23.1" customHeight="1">
      <c r="A6" s="71"/>
      <c r="B6" s="172"/>
      <c r="C6" s="172"/>
      <c r="D6" s="172"/>
      <c r="E6" s="172"/>
      <c r="F6" s="172"/>
      <c r="G6" s="172"/>
      <c r="H6" s="172"/>
      <c r="I6" s="172"/>
      <c r="J6" s="172"/>
      <c r="K6" s="172"/>
      <c r="L6" s="172"/>
      <c r="M6" s="172"/>
      <c r="N6" s="172"/>
      <c r="O6" s="172"/>
      <c r="P6" s="173"/>
    </row>
    <row r="7" spans="1:17" ht="23.1" customHeight="1">
      <c r="A7" s="71"/>
      <c r="B7" s="172"/>
      <c r="C7" s="172"/>
      <c r="D7" s="172"/>
      <c r="E7" s="172"/>
      <c r="F7" s="172"/>
      <c r="G7" s="172"/>
      <c r="H7" s="172"/>
      <c r="I7" s="172"/>
      <c r="J7" s="172"/>
      <c r="K7" s="172"/>
      <c r="L7" s="172"/>
      <c r="M7" s="172"/>
      <c r="N7" s="172"/>
      <c r="O7" s="172"/>
      <c r="P7" s="173"/>
    </row>
    <row r="8" spans="1:17" ht="23.1" customHeight="1">
      <c r="A8" s="71"/>
      <c r="B8" s="172"/>
      <c r="C8" s="172"/>
      <c r="D8" s="172"/>
      <c r="E8" s="172"/>
      <c r="F8" s="172"/>
      <c r="G8" s="172"/>
      <c r="H8" s="172"/>
      <c r="I8" s="172"/>
      <c r="J8" s="172"/>
      <c r="K8" s="172"/>
      <c r="L8" s="172"/>
      <c r="M8" s="172"/>
      <c r="N8" s="172"/>
      <c r="O8" s="172"/>
      <c r="P8" s="173"/>
    </row>
    <row r="9" spans="1:17" ht="69" customHeight="1">
      <c r="A9" s="72"/>
      <c r="B9" s="174"/>
      <c r="C9" s="174"/>
      <c r="D9" s="174"/>
      <c r="E9" s="174"/>
      <c r="F9" s="174"/>
      <c r="G9" s="174"/>
      <c r="H9" s="174"/>
      <c r="I9" s="174"/>
      <c r="J9" s="174"/>
      <c r="K9" s="174"/>
      <c r="L9" s="174"/>
      <c r="M9" s="174"/>
      <c r="N9" s="174"/>
      <c r="O9" s="174"/>
      <c r="P9" s="175"/>
    </row>
    <row r="10" spans="1:17" ht="17.100000000000001" customHeight="1">
      <c r="A10" s="73"/>
      <c r="B10" s="37"/>
      <c r="C10" s="37"/>
      <c r="D10" s="37"/>
      <c r="E10" s="37"/>
      <c r="F10" s="37"/>
      <c r="G10" s="37"/>
      <c r="H10" s="37"/>
      <c r="I10" s="37"/>
      <c r="J10" s="37"/>
      <c r="K10" s="37"/>
      <c r="L10" s="37"/>
      <c r="M10" s="37"/>
      <c r="N10" s="37"/>
      <c r="O10" s="37"/>
      <c r="P10" s="37"/>
      <c r="Q10" s="37"/>
    </row>
    <row r="11" spans="1:17" ht="35.1" customHeight="1">
      <c r="A11" s="141" t="s">
        <v>7</v>
      </c>
      <c r="B11" s="143" t="s">
        <v>8</v>
      </c>
      <c r="C11" s="144" t="s">
        <v>9</v>
      </c>
      <c r="D11" s="166" t="s">
        <v>183</v>
      </c>
      <c r="E11" s="147"/>
      <c r="F11" s="147"/>
      <c r="G11" s="147"/>
      <c r="H11" s="147"/>
      <c r="I11" s="147"/>
      <c r="J11" s="147"/>
      <c r="K11" s="147"/>
      <c r="L11" s="147"/>
      <c r="M11" s="147"/>
      <c r="N11" s="147"/>
      <c r="O11" s="167"/>
      <c r="P11" s="145" t="s">
        <v>11</v>
      </c>
    </row>
    <row r="12" spans="1:17" ht="35.1" customHeight="1">
      <c r="A12" s="142"/>
      <c r="B12" s="143"/>
      <c r="C12" s="143"/>
      <c r="D12" s="46" t="s">
        <v>12</v>
      </c>
      <c r="E12" s="47" t="s">
        <v>13</v>
      </c>
      <c r="F12" s="47" t="s">
        <v>14</v>
      </c>
      <c r="G12" s="47" t="s">
        <v>15</v>
      </c>
      <c r="H12" s="47" t="s">
        <v>16</v>
      </c>
      <c r="I12" s="47" t="s">
        <v>17</v>
      </c>
      <c r="J12" s="47" t="s">
        <v>18</v>
      </c>
      <c r="K12" s="47" t="s">
        <v>19</v>
      </c>
      <c r="L12" s="47" t="s">
        <v>20</v>
      </c>
      <c r="M12" s="47" t="s">
        <v>21</v>
      </c>
      <c r="N12" s="47" t="s">
        <v>22</v>
      </c>
      <c r="O12" s="48" t="s">
        <v>184</v>
      </c>
      <c r="P12" s="146"/>
    </row>
    <row r="13" spans="1:17" ht="35.1" customHeight="1">
      <c r="A13" s="162" t="s">
        <v>23</v>
      </c>
      <c r="B13" s="26" t="s">
        <v>198</v>
      </c>
      <c r="C13" s="28">
        <v>24</v>
      </c>
      <c r="D13" s="29">
        <v>2</v>
      </c>
      <c r="E13" s="29">
        <v>2</v>
      </c>
      <c r="F13" s="29">
        <v>3</v>
      </c>
      <c r="G13" s="30"/>
      <c r="H13" s="30"/>
      <c r="I13" s="29">
        <v>3</v>
      </c>
      <c r="J13" s="29">
        <v>3</v>
      </c>
      <c r="K13" s="29">
        <v>3</v>
      </c>
      <c r="L13" s="30"/>
      <c r="M13" s="29">
        <v>3</v>
      </c>
      <c r="N13" s="29">
        <v>3</v>
      </c>
      <c r="O13" s="54">
        <v>2</v>
      </c>
      <c r="P13" s="28">
        <f t="shared" ref="P13:P21" si="0">SUM(D13:O13)</f>
        <v>24</v>
      </c>
    </row>
    <row r="14" spans="1:17" ht="35.1" customHeight="1">
      <c r="A14" s="150"/>
      <c r="B14" s="17" t="s">
        <v>185</v>
      </c>
      <c r="C14" s="7">
        <v>24</v>
      </c>
      <c r="D14" s="8"/>
      <c r="E14" s="8"/>
      <c r="F14" s="8"/>
      <c r="G14" s="21"/>
      <c r="H14" s="21"/>
      <c r="I14" s="8"/>
      <c r="J14" s="8"/>
      <c r="K14" s="8"/>
      <c r="L14" s="21"/>
      <c r="M14" s="8"/>
      <c r="N14" s="8"/>
      <c r="O14" s="55"/>
      <c r="P14" s="33">
        <f t="shared" si="0"/>
        <v>0</v>
      </c>
    </row>
    <row r="15" spans="1:17" ht="35.1" customHeight="1">
      <c r="A15" s="161" t="s">
        <v>27</v>
      </c>
      <c r="B15" s="126" t="s">
        <v>168</v>
      </c>
      <c r="C15" s="12">
        <v>22</v>
      </c>
      <c r="D15" s="29">
        <v>1</v>
      </c>
      <c r="E15" s="29">
        <v>2</v>
      </c>
      <c r="F15" s="29">
        <v>2</v>
      </c>
      <c r="G15" s="30"/>
      <c r="H15" s="30"/>
      <c r="I15" s="29">
        <v>2</v>
      </c>
      <c r="J15" s="29">
        <v>3</v>
      </c>
      <c r="K15" s="29">
        <v>3</v>
      </c>
      <c r="L15" s="30"/>
      <c r="M15" s="29">
        <v>3</v>
      </c>
      <c r="N15" s="29">
        <v>3</v>
      </c>
      <c r="O15" s="54">
        <v>3</v>
      </c>
      <c r="P15" s="89">
        <f t="shared" si="0"/>
        <v>22</v>
      </c>
    </row>
    <row r="16" spans="1:17" ht="35.1" customHeight="1">
      <c r="A16" s="160"/>
      <c r="B16" s="17" t="s">
        <v>169</v>
      </c>
      <c r="C16" s="27">
        <v>26</v>
      </c>
      <c r="D16" s="29"/>
      <c r="E16" s="29"/>
      <c r="F16" s="29"/>
      <c r="G16" s="30"/>
      <c r="H16" s="30"/>
      <c r="I16" s="29"/>
      <c r="J16" s="29"/>
      <c r="K16" s="29"/>
      <c r="L16" s="30"/>
      <c r="M16" s="29"/>
      <c r="N16" s="29"/>
      <c r="O16" s="54"/>
      <c r="P16" s="7">
        <f t="shared" si="0"/>
        <v>0</v>
      </c>
    </row>
    <row r="17" spans="1:18" ht="35.1" customHeight="1">
      <c r="A17" s="148" t="s">
        <v>155</v>
      </c>
      <c r="B17" s="15" t="s">
        <v>186</v>
      </c>
      <c r="C17" s="10">
        <v>8</v>
      </c>
      <c r="D17" s="3"/>
      <c r="E17" s="3"/>
      <c r="F17" s="3">
        <v>2</v>
      </c>
      <c r="G17" s="19"/>
      <c r="H17" s="19"/>
      <c r="I17" s="3">
        <v>2</v>
      </c>
      <c r="J17" s="3">
        <v>2</v>
      </c>
      <c r="K17" s="3">
        <v>2</v>
      </c>
      <c r="L17" s="19"/>
      <c r="M17" s="3"/>
      <c r="N17" s="3"/>
      <c r="O17" s="56"/>
      <c r="P17" s="28">
        <f t="shared" si="0"/>
        <v>8</v>
      </c>
    </row>
    <row r="18" spans="1:18" ht="35.1" customHeight="1">
      <c r="A18" s="148"/>
      <c r="B18" s="110" t="s">
        <v>160</v>
      </c>
      <c r="C18" s="12">
        <v>3</v>
      </c>
      <c r="D18" s="6"/>
      <c r="E18" s="6"/>
      <c r="F18" s="6"/>
      <c r="G18" s="20"/>
      <c r="H18" s="20"/>
      <c r="I18" s="6"/>
      <c r="J18" s="6"/>
      <c r="K18" s="6"/>
      <c r="L18" s="20"/>
      <c r="M18" s="6">
        <v>2</v>
      </c>
      <c r="N18" s="6">
        <v>1</v>
      </c>
      <c r="O18" s="108"/>
      <c r="P18" s="5">
        <f t="shared" si="0"/>
        <v>3</v>
      </c>
    </row>
    <row r="19" spans="1:18" ht="35.1" customHeight="1">
      <c r="A19" s="148"/>
      <c r="B19" s="26" t="s">
        <v>187</v>
      </c>
      <c r="C19" s="27">
        <v>19</v>
      </c>
      <c r="D19" s="23"/>
      <c r="E19" s="23"/>
      <c r="F19" s="23">
        <v>2</v>
      </c>
      <c r="G19" s="24"/>
      <c r="H19" s="24"/>
      <c r="I19" s="23">
        <v>2</v>
      </c>
      <c r="J19" s="23">
        <v>3</v>
      </c>
      <c r="K19" s="23">
        <v>3</v>
      </c>
      <c r="L19" s="24"/>
      <c r="M19" s="23">
        <v>3</v>
      </c>
      <c r="N19" s="23">
        <v>3</v>
      </c>
      <c r="O19" s="125">
        <v>3</v>
      </c>
      <c r="P19" s="5">
        <f t="shared" si="0"/>
        <v>19</v>
      </c>
    </row>
    <row r="20" spans="1:18" ht="35.1" customHeight="1">
      <c r="A20" s="148"/>
      <c r="B20" s="16" t="s">
        <v>157</v>
      </c>
      <c r="C20" s="12">
        <v>12</v>
      </c>
      <c r="D20" s="34"/>
      <c r="E20" s="34"/>
      <c r="F20" s="34"/>
      <c r="G20" s="41"/>
      <c r="H20" s="41"/>
      <c r="I20" s="34"/>
      <c r="J20" s="34"/>
      <c r="K20" s="34"/>
      <c r="L20" s="41"/>
      <c r="M20" s="34"/>
      <c r="N20" s="34"/>
      <c r="O20" s="57"/>
      <c r="P20" s="5">
        <f t="shared" si="0"/>
        <v>0</v>
      </c>
    </row>
    <row r="21" spans="1:18" ht="35.1" customHeight="1">
      <c r="A21" s="148"/>
      <c r="B21" s="17" t="s">
        <v>188</v>
      </c>
      <c r="C21" s="18">
        <v>11</v>
      </c>
      <c r="D21" s="8"/>
      <c r="E21" s="8"/>
      <c r="F21" s="8"/>
      <c r="G21" s="21"/>
      <c r="H21" s="21"/>
      <c r="I21" s="8"/>
      <c r="J21" s="8"/>
      <c r="K21" s="8"/>
      <c r="L21" s="21"/>
      <c r="M21" s="8"/>
      <c r="N21" s="8"/>
      <c r="O21" s="55"/>
      <c r="P21" s="88">
        <f t="shared" si="0"/>
        <v>0</v>
      </c>
    </row>
    <row r="22" spans="1:18" s="78" customFormat="1" ht="35.1" customHeight="1">
      <c r="A22" s="151" t="s">
        <v>45</v>
      </c>
      <c r="B22" s="152"/>
      <c r="C22" s="18"/>
      <c r="D22" s="32">
        <f t="shared" ref="D22:O22" si="1">SUM(D13:D21)</f>
        <v>3</v>
      </c>
      <c r="E22" s="32">
        <f t="shared" si="1"/>
        <v>4</v>
      </c>
      <c r="F22" s="32">
        <f t="shared" si="1"/>
        <v>9</v>
      </c>
      <c r="G22" s="50">
        <f t="shared" si="1"/>
        <v>0</v>
      </c>
      <c r="H22" s="50">
        <f t="shared" si="1"/>
        <v>0</v>
      </c>
      <c r="I22" s="32">
        <f t="shared" si="1"/>
        <v>9</v>
      </c>
      <c r="J22" s="32">
        <f t="shared" si="1"/>
        <v>11</v>
      </c>
      <c r="K22" s="32">
        <f t="shared" si="1"/>
        <v>11</v>
      </c>
      <c r="L22" s="50">
        <f t="shared" si="1"/>
        <v>0</v>
      </c>
      <c r="M22" s="32">
        <f t="shared" si="1"/>
        <v>11</v>
      </c>
      <c r="N22" s="32">
        <f t="shared" si="1"/>
        <v>10</v>
      </c>
      <c r="O22" s="96">
        <f t="shared" si="1"/>
        <v>8</v>
      </c>
      <c r="P22" s="28"/>
      <c r="R22" s="67"/>
    </row>
    <row r="23" spans="1:18" ht="35.1" customHeight="1">
      <c r="A23" s="153" t="s">
        <v>46</v>
      </c>
      <c r="B23" s="154"/>
      <c r="C23" s="79"/>
      <c r="D23" s="80">
        <f t="shared" ref="D23:O23" si="2">D22/4</f>
        <v>0.75</v>
      </c>
      <c r="E23" s="80">
        <f t="shared" si="2"/>
        <v>1</v>
      </c>
      <c r="F23" s="80">
        <f t="shared" si="2"/>
        <v>2.25</v>
      </c>
      <c r="G23" s="50">
        <f t="shared" si="2"/>
        <v>0</v>
      </c>
      <c r="H23" s="50">
        <f t="shared" si="2"/>
        <v>0</v>
      </c>
      <c r="I23" s="80">
        <f t="shared" si="2"/>
        <v>2.25</v>
      </c>
      <c r="J23" s="80">
        <f t="shared" si="2"/>
        <v>2.75</v>
      </c>
      <c r="K23" s="80">
        <f t="shared" si="2"/>
        <v>2.75</v>
      </c>
      <c r="L23" s="50">
        <f t="shared" si="2"/>
        <v>0</v>
      </c>
      <c r="M23" s="81">
        <f t="shared" si="2"/>
        <v>2.75</v>
      </c>
      <c r="N23" s="81">
        <f t="shared" si="2"/>
        <v>2.5</v>
      </c>
      <c r="O23" s="96">
        <f t="shared" si="2"/>
        <v>2</v>
      </c>
      <c r="P23" s="83"/>
    </row>
    <row r="24" spans="1:18" ht="17.100000000000001" customHeight="1">
      <c r="A24" s="64"/>
      <c r="B24" s="67"/>
      <c r="C24" s="67"/>
      <c r="D24" s="67"/>
      <c r="E24" s="67"/>
      <c r="F24" s="67"/>
      <c r="G24" s="67"/>
      <c r="H24" s="67"/>
      <c r="I24" s="67"/>
      <c r="J24" s="67"/>
      <c r="K24" s="67"/>
      <c r="L24" s="67"/>
      <c r="M24" s="67"/>
      <c r="N24" s="67"/>
      <c r="O24" s="67"/>
      <c r="P24" s="67"/>
    </row>
    <row r="25" spans="1:18" ht="35.1" customHeight="1">
      <c r="A25" s="141" t="s">
        <v>7</v>
      </c>
      <c r="B25" s="143" t="s">
        <v>8</v>
      </c>
      <c r="C25" s="144" t="s">
        <v>9</v>
      </c>
      <c r="D25" s="166" t="s">
        <v>165</v>
      </c>
      <c r="E25" s="147"/>
      <c r="F25" s="147"/>
      <c r="G25" s="147"/>
      <c r="H25" s="147"/>
      <c r="I25" s="147"/>
      <c r="J25" s="147"/>
      <c r="K25" s="147"/>
      <c r="L25" s="147"/>
      <c r="M25" s="147"/>
      <c r="N25" s="147"/>
      <c r="O25" s="167"/>
      <c r="P25" s="145" t="s">
        <v>11</v>
      </c>
    </row>
    <row r="26" spans="1:18" ht="35.1" customHeight="1">
      <c r="A26" s="142"/>
      <c r="B26" s="143"/>
      <c r="C26" s="143"/>
      <c r="D26" s="51" t="s">
        <v>12</v>
      </c>
      <c r="E26" s="47" t="s">
        <v>13</v>
      </c>
      <c r="F26" s="47" t="s">
        <v>14</v>
      </c>
      <c r="G26" s="47" t="s">
        <v>189</v>
      </c>
      <c r="H26" s="47" t="s">
        <v>190</v>
      </c>
      <c r="I26" s="47" t="s">
        <v>17</v>
      </c>
      <c r="J26" s="47" t="s">
        <v>18</v>
      </c>
      <c r="K26" s="47" t="s">
        <v>19</v>
      </c>
      <c r="L26" s="47" t="s">
        <v>20</v>
      </c>
      <c r="M26" s="47" t="s">
        <v>21</v>
      </c>
      <c r="N26" s="47">
        <v>2</v>
      </c>
      <c r="O26" s="48">
        <v>3</v>
      </c>
      <c r="P26" s="146"/>
    </row>
    <row r="27" spans="1:18" ht="52.5" customHeight="1">
      <c r="A27" s="113" t="s">
        <v>23</v>
      </c>
      <c r="B27" s="101" t="s">
        <v>199</v>
      </c>
      <c r="C27" s="7">
        <v>24</v>
      </c>
      <c r="D27" s="45">
        <v>2</v>
      </c>
      <c r="E27" s="8">
        <v>2</v>
      </c>
      <c r="F27" s="8">
        <v>3</v>
      </c>
      <c r="G27" s="21"/>
      <c r="H27" s="21"/>
      <c r="I27" s="8">
        <v>3</v>
      </c>
      <c r="J27" s="8">
        <v>3</v>
      </c>
      <c r="K27" s="8">
        <v>3</v>
      </c>
      <c r="L27" s="21"/>
      <c r="M27" s="8">
        <v>3</v>
      </c>
      <c r="N27" s="8">
        <v>3</v>
      </c>
      <c r="O27" s="59">
        <v>2</v>
      </c>
      <c r="P27" s="33">
        <f t="shared" ref="P27:P33" si="3">SUM(D27:O27)</f>
        <v>24</v>
      </c>
    </row>
    <row r="28" spans="1:18" ht="35.1" customHeight="1">
      <c r="A28" s="161" t="s">
        <v>27</v>
      </c>
      <c r="B28" s="126" t="s">
        <v>168</v>
      </c>
      <c r="C28" s="12">
        <v>22</v>
      </c>
      <c r="D28" s="29"/>
      <c r="E28" s="29"/>
      <c r="F28" s="29"/>
      <c r="G28" s="30"/>
      <c r="H28" s="30"/>
      <c r="I28" s="29"/>
      <c r="J28" s="29"/>
      <c r="K28" s="29"/>
      <c r="L28" s="30"/>
      <c r="M28" s="29"/>
      <c r="N28" s="29"/>
      <c r="O28" s="54"/>
      <c r="P28" s="2">
        <f t="shared" si="3"/>
        <v>0</v>
      </c>
    </row>
    <row r="29" spans="1:18" ht="35.1" customHeight="1">
      <c r="A29" s="160"/>
      <c r="B29" s="17" t="s">
        <v>169</v>
      </c>
      <c r="C29" s="27">
        <v>26</v>
      </c>
      <c r="D29" s="52">
        <v>2</v>
      </c>
      <c r="E29" s="29">
        <v>3</v>
      </c>
      <c r="F29" s="29">
        <v>3</v>
      </c>
      <c r="G29" s="30"/>
      <c r="H29" s="30"/>
      <c r="I29" s="29">
        <v>3</v>
      </c>
      <c r="J29" s="29">
        <v>3</v>
      </c>
      <c r="K29" s="29">
        <v>3</v>
      </c>
      <c r="L29" s="30"/>
      <c r="M29" s="29">
        <v>3</v>
      </c>
      <c r="N29" s="29">
        <v>3</v>
      </c>
      <c r="O29" s="58">
        <v>3</v>
      </c>
      <c r="P29" s="33">
        <f t="shared" si="3"/>
        <v>26</v>
      </c>
    </row>
    <row r="30" spans="1:18" ht="35.1" customHeight="1">
      <c r="A30" s="148" t="s">
        <v>155</v>
      </c>
      <c r="B30" s="26" t="s">
        <v>161</v>
      </c>
      <c r="C30" s="10">
        <v>14</v>
      </c>
      <c r="D30" s="42">
        <v>2</v>
      </c>
      <c r="E30" s="3">
        <v>2</v>
      </c>
      <c r="F30" s="3">
        <v>2</v>
      </c>
      <c r="G30" s="19"/>
      <c r="H30" s="19"/>
      <c r="I30" s="3">
        <v>2</v>
      </c>
      <c r="J30" s="3">
        <v>2</v>
      </c>
      <c r="K30" s="3">
        <v>2</v>
      </c>
      <c r="L30" s="19"/>
      <c r="M30" s="3">
        <v>2</v>
      </c>
      <c r="N30" s="3"/>
      <c r="O30" s="56"/>
      <c r="P30" s="2">
        <f t="shared" si="3"/>
        <v>14</v>
      </c>
    </row>
    <row r="31" spans="1:18" ht="35.1" customHeight="1">
      <c r="A31" s="148"/>
      <c r="B31" s="26" t="s">
        <v>187</v>
      </c>
      <c r="C31" s="27">
        <v>19</v>
      </c>
      <c r="D31" s="53"/>
      <c r="E31" s="34"/>
      <c r="F31" s="34"/>
      <c r="G31" s="41"/>
      <c r="H31" s="41"/>
      <c r="I31" s="34"/>
      <c r="J31" s="34"/>
      <c r="K31" s="34"/>
      <c r="L31" s="41"/>
      <c r="M31" s="34"/>
      <c r="N31" s="34"/>
      <c r="O31" s="62"/>
      <c r="P31" s="5">
        <f t="shared" si="3"/>
        <v>0</v>
      </c>
    </row>
    <row r="32" spans="1:18" ht="35.1" customHeight="1">
      <c r="A32" s="148"/>
      <c r="B32" s="16" t="s">
        <v>157</v>
      </c>
      <c r="C32" s="12">
        <v>12</v>
      </c>
      <c r="D32" s="53">
        <v>2</v>
      </c>
      <c r="E32" s="34">
        <v>2</v>
      </c>
      <c r="F32" s="34">
        <v>2</v>
      </c>
      <c r="G32" s="41"/>
      <c r="H32" s="41"/>
      <c r="I32" s="34">
        <v>2</v>
      </c>
      <c r="J32" s="34">
        <v>2</v>
      </c>
      <c r="K32" s="34">
        <v>2</v>
      </c>
      <c r="L32" s="41"/>
      <c r="M32" s="34"/>
      <c r="N32" s="34"/>
      <c r="O32" s="62"/>
      <c r="P32" s="5">
        <f t="shared" si="3"/>
        <v>12</v>
      </c>
    </row>
    <row r="33" spans="1:16" ht="35.1" customHeight="1">
      <c r="A33" s="148"/>
      <c r="B33" s="17" t="s">
        <v>188</v>
      </c>
      <c r="C33" s="18">
        <v>11</v>
      </c>
      <c r="D33" s="45"/>
      <c r="E33" s="8"/>
      <c r="F33" s="8"/>
      <c r="G33" s="21"/>
      <c r="H33" s="21"/>
      <c r="I33" s="8">
        <v>2</v>
      </c>
      <c r="J33" s="8">
        <v>2</v>
      </c>
      <c r="K33" s="8">
        <v>2</v>
      </c>
      <c r="L33" s="21"/>
      <c r="M33" s="8">
        <v>2</v>
      </c>
      <c r="N33" s="8">
        <v>2</v>
      </c>
      <c r="O33" s="59">
        <v>1</v>
      </c>
      <c r="P33" s="88">
        <f t="shared" si="3"/>
        <v>11</v>
      </c>
    </row>
    <row r="34" spans="1:16" ht="35.1" customHeight="1">
      <c r="A34" s="151" t="s">
        <v>45</v>
      </c>
      <c r="B34" s="152"/>
      <c r="C34" s="18"/>
      <c r="D34" s="97">
        <f t="shared" ref="D34:O34" si="4">SUM(D27:D33)</f>
        <v>8</v>
      </c>
      <c r="E34" s="32">
        <f t="shared" si="4"/>
        <v>9</v>
      </c>
      <c r="F34" s="32">
        <f t="shared" si="4"/>
        <v>10</v>
      </c>
      <c r="G34" s="50">
        <f t="shared" si="4"/>
        <v>0</v>
      </c>
      <c r="H34" s="50">
        <f t="shared" si="4"/>
        <v>0</v>
      </c>
      <c r="I34" s="32">
        <f t="shared" si="4"/>
        <v>12</v>
      </c>
      <c r="J34" s="32">
        <f t="shared" si="4"/>
        <v>12</v>
      </c>
      <c r="K34" s="32">
        <f t="shared" si="4"/>
        <v>12</v>
      </c>
      <c r="L34" s="50">
        <f t="shared" si="4"/>
        <v>0</v>
      </c>
      <c r="M34" s="32">
        <f t="shared" si="4"/>
        <v>10</v>
      </c>
      <c r="N34" s="32">
        <f t="shared" si="4"/>
        <v>8</v>
      </c>
      <c r="O34" s="65">
        <f t="shared" si="4"/>
        <v>6</v>
      </c>
      <c r="P34" s="28"/>
    </row>
    <row r="35" spans="1:16" ht="35.1" customHeight="1">
      <c r="A35" s="153" t="s">
        <v>46</v>
      </c>
      <c r="B35" s="154"/>
      <c r="C35" s="79"/>
      <c r="D35" s="98">
        <f t="shared" ref="D35:O35" si="5">D34/4</f>
        <v>2</v>
      </c>
      <c r="E35" s="80">
        <f t="shared" si="5"/>
        <v>2.25</v>
      </c>
      <c r="F35" s="80">
        <f t="shared" si="5"/>
        <v>2.5</v>
      </c>
      <c r="G35" s="50">
        <f t="shared" si="5"/>
        <v>0</v>
      </c>
      <c r="H35" s="50">
        <f t="shared" si="5"/>
        <v>0</v>
      </c>
      <c r="I35" s="80">
        <f t="shared" si="5"/>
        <v>3</v>
      </c>
      <c r="J35" s="80">
        <f t="shared" si="5"/>
        <v>3</v>
      </c>
      <c r="K35" s="80">
        <f t="shared" si="5"/>
        <v>3</v>
      </c>
      <c r="L35" s="50">
        <f t="shared" si="5"/>
        <v>0</v>
      </c>
      <c r="M35" s="81">
        <f t="shared" si="5"/>
        <v>2.5</v>
      </c>
      <c r="N35" s="81">
        <f t="shared" si="5"/>
        <v>2</v>
      </c>
      <c r="O35" s="65">
        <f t="shared" si="5"/>
        <v>1.5</v>
      </c>
      <c r="P35" s="83"/>
    </row>
    <row r="36" spans="1:16" ht="17.100000000000001" customHeight="1">
      <c r="A36" s="84"/>
      <c r="B36" s="84"/>
      <c r="C36" s="84"/>
      <c r="D36" s="84"/>
      <c r="E36" s="84"/>
      <c r="F36" s="84"/>
      <c r="G36" s="84"/>
      <c r="H36" s="84"/>
      <c r="I36" s="84"/>
      <c r="J36" s="84"/>
      <c r="K36" s="84"/>
      <c r="L36" s="84"/>
      <c r="M36" s="84"/>
      <c r="N36" s="84"/>
      <c r="O36" s="84"/>
      <c r="P36" s="84"/>
    </row>
    <row r="37" spans="1:16">
      <c r="E37" s="67"/>
      <c r="F37" s="67"/>
      <c r="G37" s="67"/>
      <c r="H37" s="67"/>
      <c r="I37" s="67"/>
      <c r="J37" s="67"/>
      <c r="K37" s="67"/>
      <c r="L37" s="67"/>
      <c r="M37" s="67"/>
      <c r="N37" s="67"/>
      <c r="O37" s="67"/>
      <c r="P37" s="67"/>
    </row>
  </sheetData>
  <mergeCells count="20">
    <mergeCell ref="P25:P26"/>
    <mergeCell ref="A30:A33"/>
    <mergeCell ref="A34:B34"/>
    <mergeCell ref="A35:B35"/>
    <mergeCell ref="A25:A26"/>
    <mergeCell ref="B25:B26"/>
    <mergeCell ref="C25:C26"/>
    <mergeCell ref="D25:O25"/>
    <mergeCell ref="A28:A29"/>
    <mergeCell ref="A17:A21"/>
    <mergeCell ref="A22:B22"/>
    <mergeCell ref="A23:B23"/>
    <mergeCell ref="A11:A12"/>
    <mergeCell ref="B11:B12"/>
    <mergeCell ref="A15:A16"/>
    <mergeCell ref="C11:C12"/>
    <mergeCell ref="D11:O11"/>
    <mergeCell ref="P11:P12"/>
    <mergeCell ref="B4:P9"/>
    <mergeCell ref="A13:A14"/>
  </mergeCells>
  <phoneticPr fontId="1"/>
  <conditionalFormatting sqref="P13:P22 P27:P34">
    <cfRule type="expression" dxfId="3" priority="50">
      <formula>OR($P13&gt;$C13,AND($P13&lt;$C13,$P13&gt;0))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CFF"/>
  </sheetPr>
  <dimension ref="A1:AB33"/>
  <sheetViews>
    <sheetView showGridLines="0" zoomScale="70" zoomScaleNormal="70" zoomScaleSheetLayoutView="55" zoomScalePageLayoutView="78" workbookViewId="0">
      <selection sqref="A1:P32"/>
    </sheetView>
  </sheetViews>
  <sheetFormatPr defaultColWidth="8.875" defaultRowHeight="15"/>
  <cols>
    <col min="1" max="1" width="15.625" style="85" customWidth="1"/>
    <col min="2" max="2" width="71.375" style="86" customWidth="1"/>
    <col min="3" max="3" width="15.625" style="87" customWidth="1"/>
    <col min="4" max="16" width="14.125" style="87" customWidth="1"/>
    <col min="17" max="17" width="3.875" style="67" customWidth="1"/>
    <col min="18" max="27" width="8" style="67" customWidth="1"/>
    <col min="28" max="29" width="15.625" style="67" customWidth="1"/>
    <col min="30" max="31" width="12.625" style="67" customWidth="1"/>
    <col min="32" max="174" width="8.875" style="67"/>
    <col min="175" max="175" width="3.125" style="67" customWidth="1"/>
    <col min="176" max="176" width="8.875" style="67"/>
    <col min="177" max="177" width="5.625" style="67" customWidth="1"/>
    <col min="178" max="209" width="5.5" style="67" customWidth="1"/>
    <col min="210" max="210" width="6.375" style="67" customWidth="1"/>
    <col min="211" max="430" width="8.875" style="67"/>
    <col min="431" max="431" width="3.125" style="67" customWidth="1"/>
    <col min="432" max="432" width="8.875" style="67"/>
    <col min="433" max="433" width="5.625" style="67" customWidth="1"/>
    <col min="434" max="465" width="5.5" style="67" customWidth="1"/>
    <col min="466" max="466" width="6.375" style="67" customWidth="1"/>
    <col min="467" max="686" width="8.875" style="67"/>
    <col min="687" max="687" width="3.125" style="67" customWidth="1"/>
    <col min="688" max="688" width="8.875" style="67"/>
    <col min="689" max="689" width="5.625" style="67" customWidth="1"/>
    <col min="690" max="721" width="5.5" style="67" customWidth="1"/>
    <col min="722" max="722" width="6.375" style="67" customWidth="1"/>
    <col min="723" max="942" width="8.875" style="67"/>
    <col min="943" max="943" width="3.125" style="67" customWidth="1"/>
    <col min="944" max="944" width="8.875" style="67"/>
    <col min="945" max="945" width="5.625" style="67" customWidth="1"/>
    <col min="946" max="977" width="5.5" style="67" customWidth="1"/>
    <col min="978" max="978" width="6.375" style="67" customWidth="1"/>
    <col min="979" max="1198" width="8.875" style="67"/>
    <col min="1199" max="1199" width="3.125" style="67" customWidth="1"/>
    <col min="1200" max="1200" width="8.875" style="67"/>
    <col min="1201" max="1201" width="5.625" style="67" customWidth="1"/>
    <col min="1202" max="1233" width="5.5" style="67" customWidth="1"/>
    <col min="1234" max="1234" width="6.375" style="67" customWidth="1"/>
    <col min="1235" max="1454" width="8.875" style="67"/>
    <col min="1455" max="1455" width="3.125" style="67" customWidth="1"/>
    <col min="1456" max="1456" width="8.875" style="67"/>
    <col min="1457" max="1457" width="5.625" style="67" customWidth="1"/>
    <col min="1458" max="1489" width="5.5" style="67" customWidth="1"/>
    <col min="1490" max="1490" width="6.375" style="67" customWidth="1"/>
    <col min="1491" max="1710" width="8.875" style="67"/>
    <col min="1711" max="1711" width="3.125" style="67" customWidth="1"/>
    <col min="1712" max="1712" width="8.875" style="67"/>
    <col min="1713" max="1713" width="5.625" style="67" customWidth="1"/>
    <col min="1714" max="1745" width="5.5" style="67" customWidth="1"/>
    <col min="1746" max="1746" width="6.375" style="67" customWidth="1"/>
    <col min="1747" max="1966" width="8.875" style="67"/>
    <col min="1967" max="1967" width="3.125" style="67" customWidth="1"/>
    <col min="1968" max="1968" width="8.875" style="67"/>
    <col min="1969" max="1969" width="5.625" style="67" customWidth="1"/>
    <col min="1970" max="2001" width="5.5" style="67" customWidth="1"/>
    <col min="2002" max="2002" width="6.375" style="67" customWidth="1"/>
    <col min="2003" max="2222" width="8.875" style="67"/>
    <col min="2223" max="2223" width="3.125" style="67" customWidth="1"/>
    <col min="2224" max="2224" width="8.875" style="67"/>
    <col min="2225" max="2225" width="5.625" style="67" customWidth="1"/>
    <col min="2226" max="2257" width="5.5" style="67" customWidth="1"/>
    <col min="2258" max="2258" width="6.375" style="67" customWidth="1"/>
    <col min="2259" max="2478" width="8.875" style="67"/>
    <col min="2479" max="2479" width="3.125" style="67" customWidth="1"/>
    <col min="2480" max="2480" width="8.875" style="67"/>
    <col min="2481" max="2481" width="5.625" style="67" customWidth="1"/>
    <col min="2482" max="2513" width="5.5" style="67" customWidth="1"/>
    <col min="2514" max="2514" width="6.375" style="67" customWidth="1"/>
    <col min="2515" max="2734" width="8.875" style="67"/>
    <col min="2735" max="2735" width="3.125" style="67" customWidth="1"/>
    <col min="2736" max="2736" width="8.875" style="67"/>
    <col min="2737" max="2737" width="5.625" style="67" customWidth="1"/>
    <col min="2738" max="2769" width="5.5" style="67" customWidth="1"/>
    <col min="2770" max="2770" width="6.375" style="67" customWidth="1"/>
    <col min="2771" max="2990" width="8.875" style="67"/>
    <col min="2991" max="2991" width="3.125" style="67" customWidth="1"/>
    <col min="2992" max="2992" width="8.875" style="67"/>
    <col min="2993" max="2993" width="5.625" style="67" customWidth="1"/>
    <col min="2994" max="3025" width="5.5" style="67" customWidth="1"/>
    <col min="3026" max="3026" width="6.375" style="67" customWidth="1"/>
    <col min="3027" max="3246" width="8.875" style="67"/>
    <col min="3247" max="3247" width="3.125" style="67" customWidth="1"/>
    <col min="3248" max="3248" width="8.875" style="67"/>
    <col min="3249" max="3249" width="5.625" style="67" customWidth="1"/>
    <col min="3250" max="3281" width="5.5" style="67" customWidth="1"/>
    <col min="3282" max="3282" width="6.375" style="67" customWidth="1"/>
    <col min="3283" max="3502" width="8.875" style="67"/>
    <col min="3503" max="3503" width="3.125" style="67" customWidth="1"/>
    <col min="3504" max="3504" width="8.875" style="67"/>
    <col min="3505" max="3505" width="5.625" style="67" customWidth="1"/>
    <col min="3506" max="3537" width="5.5" style="67" customWidth="1"/>
    <col min="3538" max="3538" width="6.375" style="67" customWidth="1"/>
    <col min="3539" max="3758" width="8.875" style="67"/>
    <col min="3759" max="3759" width="3.125" style="67" customWidth="1"/>
    <col min="3760" max="3760" width="8.875" style="67"/>
    <col min="3761" max="3761" width="5.625" style="67" customWidth="1"/>
    <col min="3762" max="3793" width="5.5" style="67" customWidth="1"/>
    <col min="3794" max="3794" width="6.375" style="67" customWidth="1"/>
    <col min="3795" max="4014" width="8.875" style="67"/>
    <col min="4015" max="4015" width="3.125" style="67" customWidth="1"/>
    <col min="4016" max="4016" width="8.875" style="67"/>
    <col min="4017" max="4017" width="5.625" style="67" customWidth="1"/>
    <col min="4018" max="4049" width="5.5" style="67" customWidth="1"/>
    <col min="4050" max="4050" width="6.375" style="67" customWidth="1"/>
    <col min="4051" max="4270" width="8.875" style="67"/>
    <col min="4271" max="4271" width="3.125" style="67" customWidth="1"/>
    <col min="4272" max="4272" width="8.875" style="67"/>
    <col min="4273" max="4273" width="5.625" style="67" customWidth="1"/>
    <col min="4274" max="4305" width="5.5" style="67" customWidth="1"/>
    <col min="4306" max="4306" width="6.375" style="67" customWidth="1"/>
    <col min="4307" max="4526" width="8.875" style="67"/>
    <col min="4527" max="4527" width="3.125" style="67" customWidth="1"/>
    <col min="4528" max="4528" width="8.875" style="67"/>
    <col min="4529" max="4529" width="5.625" style="67" customWidth="1"/>
    <col min="4530" max="4561" width="5.5" style="67" customWidth="1"/>
    <col min="4562" max="4562" width="6.375" style="67" customWidth="1"/>
    <col min="4563" max="4782" width="8.875" style="67"/>
    <col min="4783" max="4783" width="3.125" style="67" customWidth="1"/>
    <col min="4784" max="4784" width="8.875" style="67"/>
    <col min="4785" max="4785" width="5.625" style="67" customWidth="1"/>
    <col min="4786" max="4817" width="5.5" style="67" customWidth="1"/>
    <col min="4818" max="4818" width="6.375" style="67" customWidth="1"/>
    <col min="4819" max="5038" width="8.875" style="67"/>
    <col min="5039" max="5039" width="3.125" style="67" customWidth="1"/>
    <col min="5040" max="5040" width="8.875" style="67"/>
    <col min="5041" max="5041" width="5.625" style="67" customWidth="1"/>
    <col min="5042" max="5073" width="5.5" style="67" customWidth="1"/>
    <col min="5074" max="5074" width="6.375" style="67" customWidth="1"/>
    <col min="5075" max="5294" width="8.875" style="67"/>
    <col min="5295" max="5295" width="3.125" style="67" customWidth="1"/>
    <col min="5296" max="5296" width="8.875" style="67"/>
    <col min="5297" max="5297" width="5.625" style="67" customWidth="1"/>
    <col min="5298" max="5329" width="5.5" style="67" customWidth="1"/>
    <col min="5330" max="5330" width="6.375" style="67" customWidth="1"/>
    <col min="5331" max="5550" width="8.875" style="67"/>
    <col min="5551" max="5551" width="3.125" style="67" customWidth="1"/>
    <col min="5552" max="5552" width="8.875" style="67"/>
    <col min="5553" max="5553" width="5.625" style="67" customWidth="1"/>
    <col min="5554" max="5585" width="5.5" style="67" customWidth="1"/>
    <col min="5586" max="5586" width="6.375" style="67" customWidth="1"/>
    <col min="5587" max="5806" width="8.875" style="67"/>
    <col min="5807" max="5807" width="3.125" style="67" customWidth="1"/>
    <col min="5808" max="5808" width="8.875" style="67"/>
    <col min="5809" max="5809" width="5.625" style="67" customWidth="1"/>
    <col min="5810" max="5841" width="5.5" style="67" customWidth="1"/>
    <col min="5842" max="5842" width="6.375" style="67" customWidth="1"/>
    <col min="5843" max="6062" width="8.875" style="67"/>
    <col min="6063" max="6063" width="3.125" style="67" customWidth="1"/>
    <col min="6064" max="6064" width="8.875" style="67"/>
    <col min="6065" max="6065" width="5.625" style="67" customWidth="1"/>
    <col min="6066" max="6097" width="5.5" style="67" customWidth="1"/>
    <col min="6098" max="6098" width="6.375" style="67" customWidth="1"/>
    <col min="6099" max="6318" width="8.875" style="67"/>
    <col min="6319" max="6319" width="3.125" style="67" customWidth="1"/>
    <col min="6320" max="6320" width="8.875" style="67"/>
    <col min="6321" max="6321" width="5.625" style="67" customWidth="1"/>
    <col min="6322" max="6353" width="5.5" style="67" customWidth="1"/>
    <col min="6354" max="6354" width="6.375" style="67" customWidth="1"/>
    <col min="6355" max="6574" width="8.875" style="67"/>
    <col min="6575" max="6575" width="3.125" style="67" customWidth="1"/>
    <col min="6576" max="6576" width="8.875" style="67"/>
    <col min="6577" max="6577" width="5.625" style="67" customWidth="1"/>
    <col min="6578" max="6609" width="5.5" style="67" customWidth="1"/>
    <col min="6610" max="6610" width="6.375" style="67" customWidth="1"/>
    <col min="6611" max="6830" width="8.875" style="67"/>
    <col min="6831" max="6831" width="3.125" style="67" customWidth="1"/>
    <col min="6832" max="6832" width="8.875" style="67"/>
    <col min="6833" max="6833" width="5.625" style="67" customWidth="1"/>
    <col min="6834" max="6865" width="5.5" style="67" customWidth="1"/>
    <col min="6866" max="6866" width="6.375" style="67" customWidth="1"/>
    <col min="6867" max="7086" width="8.875" style="67"/>
    <col min="7087" max="7087" width="3.125" style="67" customWidth="1"/>
    <col min="7088" max="7088" width="8.875" style="67"/>
    <col min="7089" max="7089" width="5.625" style="67" customWidth="1"/>
    <col min="7090" max="7121" width="5.5" style="67" customWidth="1"/>
    <col min="7122" max="7122" width="6.375" style="67" customWidth="1"/>
    <col min="7123" max="7342" width="8.875" style="67"/>
    <col min="7343" max="7343" width="3.125" style="67" customWidth="1"/>
    <col min="7344" max="7344" width="8.875" style="67"/>
    <col min="7345" max="7345" width="5.625" style="67" customWidth="1"/>
    <col min="7346" max="7377" width="5.5" style="67" customWidth="1"/>
    <col min="7378" max="7378" width="6.375" style="67" customWidth="1"/>
    <col min="7379" max="7598" width="8.875" style="67"/>
    <col min="7599" max="7599" width="3.125" style="67" customWidth="1"/>
    <col min="7600" max="7600" width="8.875" style="67"/>
    <col min="7601" max="7601" width="5.625" style="67" customWidth="1"/>
    <col min="7602" max="7633" width="5.5" style="67" customWidth="1"/>
    <col min="7634" max="7634" width="6.375" style="67" customWidth="1"/>
    <col min="7635" max="7854" width="8.875" style="67"/>
    <col min="7855" max="7855" width="3.125" style="67" customWidth="1"/>
    <col min="7856" max="7856" width="8.875" style="67"/>
    <col min="7857" max="7857" width="5.625" style="67" customWidth="1"/>
    <col min="7858" max="7889" width="5.5" style="67" customWidth="1"/>
    <col min="7890" max="7890" width="6.375" style="67" customWidth="1"/>
    <col min="7891" max="8110" width="8.875" style="67"/>
    <col min="8111" max="8111" width="3.125" style="67" customWidth="1"/>
    <col min="8112" max="8112" width="8.875" style="67"/>
    <col min="8113" max="8113" width="5.625" style="67" customWidth="1"/>
    <col min="8114" max="8145" width="5.5" style="67" customWidth="1"/>
    <col min="8146" max="8146" width="6.375" style="67" customWidth="1"/>
    <col min="8147" max="8366" width="8.875" style="67"/>
    <col min="8367" max="8367" width="3.125" style="67" customWidth="1"/>
    <col min="8368" max="8368" width="8.875" style="67"/>
    <col min="8369" max="8369" width="5.625" style="67" customWidth="1"/>
    <col min="8370" max="8401" width="5.5" style="67" customWidth="1"/>
    <col min="8402" max="8402" width="6.375" style="67" customWidth="1"/>
    <col min="8403" max="8622" width="8.875" style="67"/>
    <col min="8623" max="8623" width="3.125" style="67" customWidth="1"/>
    <col min="8624" max="8624" width="8.875" style="67"/>
    <col min="8625" max="8625" width="5.625" style="67" customWidth="1"/>
    <col min="8626" max="8657" width="5.5" style="67" customWidth="1"/>
    <col min="8658" max="8658" width="6.375" style="67" customWidth="1"/>
    <col min="8659" max="8878" width="8.875" style="67"/>
    <col min="8879" max="8879" width="3.125" style="67" customWidth="1"/>
    <col min="8880" max="8880" width="8.875" style="67"/>
    <col min="8881" max="8881" width="5.625" style="67" customWidth="1"/>
    <col min="8882" max="8913" width="5.5" style="67" customWidth="1"/>
    <col min="8914" max="8914" width="6.375" style="67" customWidth="1"/>
    <col min="8915" max="9134" width="8.875" style="67"/>
    <col min="9135" max="9135" width="3.125" style="67" customWidth="1"/>
    <col min="9136" max="9136" width="8.875" style="67"/>
    <col min="9137" max="9137" width="5.625" style="67" customWidth="1"/>
    <col min="9138" max="9169" width="5.5" style="67" customWidth="1"/>
    <col min="9170" max="9170" width="6.375" style="67" customWidth="1"/>
    <col min="9171" max="9390" width="8.875" style="67"/>
    <col min="9391" max="9391" width="3.125" style="67" customWidth="1"/>
    <col min="9392" max="9392" width="8.875" style="67"/>
    <col min="9393" max="9393" width="5.625" style="67" customWidth="1"/>
    <col min="9394" max="9425" width="5.5" style="67" customWidth="1"/>
    <col min="9426" max="9426" width="6.375" style="67" customWidth="1"/>
    <col min="9427" max="9646" width="8.875" style="67"/>
    <col min="9647" max="9647" width="3.125" style="67" customWidth="1"/>
    <col min="9648" max="9648" width="8.875" style="67"/>
    <col min="9649" max="9649" width="5.625" style="67" customWidth="1"/>
    <col min="9650" max="9681" width="5.5" style="67" customWidth="1"/>
    <col min="9682" max="9682" width="6.375" style="67" customWidth="1"/>
    <col min="9683" max="9902" width="8.875" style="67"/>
    <col min="9903" max="9903" width="3.125" style="67" customWidth="1"/>
    <col min="9904" max="9904" width="8.875" style="67"/>
    <col min="9905" max="9905" width="5.625" style="67" customWidth="1"/>
    <col min="9906" max="9937" width="5.5" style="67" customWidth="1"/>
    <col min="9938" max="9938" width="6.375" style="67" customWidth="1"/>
    <col min="9939" max="10158" width="8.875" style="67"/>
    <col min="10159" max="10159" width="3.125" style="67" customWidth="1"/>
    <col min="10160" max="10160" width="8.875" style="67"/>
    <col min="10161" max="10161" width="5.625" style="67" customWidth="1"/>
    <col min="10162" max="10193" width="5.5" style="67" customWidth="1"/>
    <col min="10194" max="10194" width="6.375" style="67" customWidth="1"/>
    <col min="10195" max="10414" width="8.875" style="67"/>
    <col min="10415" max="10415" width="3.125" style="67" customWidth="1"/>
    <col min="10416" max="10416" width="8.875" style="67"/>
    <col min="10417" max="10417" width="5.625" style="67" customWidth="1"/>
    <col min="10418" max="10449" width="5.5" style="67" customWidth="1"/>
    <col min="10450" max="10450" width="6.375" style="67" customWidth="1"/>
    <col min="10451" max="10670" width="8.875" style="67"/>
    <col min="10671" max="10671" width="3.125" style="67" customWidth="1"/>
    <col min="10672" max="10672" width="8.875" style="67"/>
    <col min="10673" max="10673" width="5.625" style="67" customWidth="1"/>
    <col min="10674" max="10705" width="5.5" style="67" customWidth="1"/>
    <col min="10706" max="10706" width="6.375" style="67" customWidth="1"/>
    <col min="10707" max="10926" width="8.875" style="67"/>
    <col min="10927" max="10927" width="3.125" style="67" customWidth="1"/>
    <col min="10928" max="10928" width="8.875" style="67"/>
    <col min="10929" max="10929" width="5.625" style="67" customWidth="1"/>
    <col min="10930" max="10961" width="5.5" style="67" customWidth="1"/>
    <col min="10962" max="10962" width="6.375" style="67" customWidth="1"/>
    <col min="10963" max="11182" width="8.875" style="67"/>
    <col min="11183" max="11183" width="3.125" style="67" customWidth="1"/>
    <col min="11184" max="11184" width="8.875" style="67"/>
    <col min="11185" max="11185" width="5.625" style="67" customWidth="1"/>
    <col min="11186" max="11217" width="5.5" style="67" customWidth="1"/>
    <col min="11218" max="11218" width="6.375" style="67" customWidth="1"/>
    <col min="11219" max="11438" width="8.875" style="67"/>
    <col min="11439" max="11439" width="3.125" style="67" customWidth="1"/>
    <col min="11440" max="11440" width="8.875" style="67"/>
    <col min="11441" max="11441" width="5.625" style="67" customWidth="1"/>
    <col min="11442" max="11473" width="5.5" style="67" customWidth="1"/>
    <col min="11474" max="11474" width="6.375" style="67" customWidth="1"/>
    <col min="11475" max="11694" width="8.875" style="67"/>
    <col min="11695" max="11695" width="3.125" style="67" customWidth="1"/>
    <col min="11696" max="11696" width="8.875" style="67"/>
    <col min="11697" max="11697" width="5.625" style="67" customWidth="1"/>
    <col min="11698" max="11729" width="5.5" style="67" customWidth="1"/>
    <col min="11730" max="11730" width="6.375" style="67" customWidth="1"/>
    <col min="11731" max="11950" width="8.875" style="67"/>
    <col min="11951" max="11951" width="3.125" style="67" customWidth="1"/>
    <col min="11952" max="11952" width="8.875" style="67"/>
    <col min="11953" max="11953" width="5.625" style="67" customWidth="1"/>
    <col min="11954" max="11985" width="5.5" style="67" customWidth="1"/>
    <col min="11986" max="11986" width="6.375" style="67" customWidth="1"/>
    <col min="11987" max="12206" width="8.875" style="67"/>
    <col min="12207" max="12207" width="3.125" style="67" customWidth="1"/>
    <col min="12208" max="12208" width="8.875" style="67"/>
    <col min="12209" max="12209" width="5.625" style="67" customWidth="1"/>
    <col min="12210" max="12241" width="5.5" style="67" customWidth="1"/>
    <col min="12242" max="12242" width="6.375" style="67" customWidth="1"/>
    <col min="12243" max="12462" width="8.875" style="67"/>
    <col min="12463" max="12463" width="3.125" style="67" customWidth="1"/>
    <col min="12464" max="12464" width="8.875" style="67"/>
    <col min="12465" max="12465" width="5.625" style="67" customWidth="1"/>
    <col min="12466" max="12497" width="5.5" style="67" customWidth="1"/>
    <col min="12498" max="12498" width="6.375" style="67" customWidth="1"/>
    <col min="12499" max="12718" width="8.875" style="67"/>
    <col min="12719" max="12719" width="3.125" style="67" customWidth="1"/>
    <col min="12720" max="12720" width="8.875" style="67"/>
    <col min="12721" max="12721" width="5.625" style="67" customWidth="1"/>
    <col min="12722" max="12753" width="5.5" style="67" customWidth="1"/>
    <col min="12754" max="12754" width="6.375" style="67" customWidth="1"/>
    <col min="12755" max="12974" width="8.875" style="67"/>
    <col min="12975" max="12975" width="3.125" style="67" customWidth="1"/>
    <col min="12976" max="12976" width="8.875" style="67"/>
    <col min="12977" max="12977" width="5.625" style="67" customWidth="1"/>
    <col min="12978" max="13009" width="5.5" style="67" customWidth="1"/>
    <col min="13010" max="13010" width="6.375" style="67" customWidth="1"/>
    <col min="13011" max="13230" width="8.875" style="67"/>
    <col min="13231" max="13231" width="3.125" style="67" customWidth="1"/>
    <col min="13232" max="13232" width="8.875" style="67"/>
    <col min="13233" max="13233" width="5.625" style="67" customWidth="1"/>
    <col min="13234" max="13265" width="5.5" style="67" customWidth="1"/>
    <col min="13266" max="13266" width="6.375" style="67" customWidth="1"/>
    <col min="13267" max="13486" width="8.875" style="67"/>
    <col min="13487" max="13487" width="3.125" style="67" customWidth="1"/>
    <col min="13488" max="13488" width="8.875" style="67"/>
    <col min="13489" max="13489" width="5.625" style="67" customWidth="1"/>
    <col min="13490" max="13521" width="5.5" style="67" customWidth="1"/>
    <col min="13522" max="13522" width="6.375" style="67" customWidth="1"/>
    <col min="13523" max="13742" width="8.875" style="67"/>
    <col min="13743" max="13743" width="3.125" style="67" customWidth="1"/>
    <col min="13744" max="13744" width="8.875" style="67"/>
    <col min="13745" max="13745" width="5.625" style="67" customWidth="1"/>
    <col min="13746" max="13777" width="5.5" style="67" customWidth="1"/>
    <col min="13778" max="13778" width="6.375" style="67" customWidth="1"/>
    <col min="13779" max="13998" width="8.875" style="67"/>
    <col min="13999" max="13999" width="3.125" style="67" customWidth="1"/>
    <col min="14000" max="14000" width="8.875" style="67"/>
    <col min="14001" max="14001" width="5.625" style="67" customWidth="1"/>
    <col min="14002" max="14033" width="5.5" style="67" customWidth="1"/>
    <col min="14034" max="14034" width="6.375" style="67" customWidth="1"/>
    <col min="14035" max="14254" width="8.875" style="67"/>
    <col min="14255" max="14255" width="3.125" style="67" customWidth="1"/>
    <col min="14256" max="14256" width="8.875" style="67"/>
    <col min="14257" max="14257" width="5.625" style="67" customWidth="1"/>
    <col min="14258" max="14289" width="5.5" style="67" customWidth="1"/>
    <col min="14290" max="14290" width="6.375" style="67" customWidth="1"/>
    <col min="14291" max="14510" width="8.875" style="67"/>
    <col min="14511" max="14511" width="3.125" style="67" customWidth="1"/>
    <col min="14512" max="14512" width="8.875" style="67"/>
    <col min="14513" max="14513" width="5.625" style="67" customWidth="1"/>
    <col min="14514" max="14545" width="5.5" style="67" customWidth="1"/>
    <col min="14546" max="14546" width="6.375" style="67" customWidth="1"/>
    <col min="14547" max="14766" width="8.875" style="67"/>
    <col min="14767" max="14767" width="3.125" style="67" customWidth="1"/>
    <col min="14768" max="14768" width="8.875" style="67"/>
    <col min="14769" max="14769" width="5.625" style="67" customWidth="1"/>
    <col min="14770" max="14801" width="5.5" style="67" customWidth="1"/>
    <col min="14802" max="14802" width="6.375" style="67" customWidth="1"/>
    <col min="14803" max="15022" width="8.875" style="67"/>
    <col min="15023" max="15023" width="3.125" style="67" customWidth="1"/>
    <col min="15024" max="15024" width="8.875" style="67"/>
    <col min="15025" max="15025" width="5.625" style="67" customWidth="1"/>
    <col min="15026" max="15057" width="5.5" style="67" customWidth="1"/>
    <col min="15058" max="15058" width="6.375" style="67" customWidth="1"/>
    <col min="15059" max="15278" width="8.875" style="67"/>
    <col min="15279" max="15279" width="3.125" style="67" customWidth="1"/>
    <col min="15280" max="15280" width="8.875" style="67"/>
    <col min="15281" max="15281" width="5.625" style="67" customWidth="1"/>
    <col min="15282" max="15313" width="5.5" style="67" customWidth="1"/>
    <col min="15314" max="15314" width="6.375" style="67" customWidth="1"/>
    <col min="15315" max="15534" width="8.875" style="67"/>
    <col min="15535" max="15535" width="3.125" style="67" customWidth="1"/>
    <col min="15536" max="15536" width="8.875" style="67"/>
    <col min="15537" max="15537" width="5.625" style="67" customWidth="1"/>
    <col min="15538" max="15569" width="5.5" style="67" customWidth="1"/>
    <col min="15570" max="15570" width="6.375" style="67" customWidth="1"/>
    <col min="15571" max="15790" width="8.875" style="67"/>
    <col min="15791" max="15791" width="3.125" style="67" customWidth="1"/>
    <col min="15792" max="15792" width="8.875" style="67"/>
    <col min="15793" max="15793" width="5.625" style="67" customWidth="1"/>
    <col min="15794" max="15825" width="5.5" style="67" customWidth="1"/>
    <col min="15826" max="15826" width="6.375" style="67" customWidth="1"/>
    <col min="15827" max="16046" width="8.875" style="67"/>
    <col min="16047" max="16047" width="3.125" style="67" customWidth="1"/>
    <col min="16048" max="16048" width="8.875" style="67"/>
    <col min="16049" max="16049" width="5.625" style="67" customWidth="1"/>
    <col min="16050" max="16081" width="5.5" style="67" customWidth="1"/>
    <col min="16082" max="16082" width="6.375" style="67" customWidth="1"/>
    <col min="16083" max="16384" width="8.875" style="67"/>
  </cols>
  <sheetData>
    <row r="1" spans="1:16" ht="23.1" customHeight="1">
      <c r="A1" s="91" t="s">
        <v>145</v>
      </c>
      <c r="B1" s="92"/>
      <c r="C1" s="92"/>
      <c r="D1" s="92"/>
      <c r="E1" s="92"/>
      <c r="F1" s="92"/>
      <c r="G1" s="92"/>
      <c r="H1" s="92"/>
      <c r="I1" s="92"/>
      <c r="J1" s="92"/>
      <c r="K1" s="92"/>
      <c r="L1" s="92"/>
      <c r="M1" s="92"/>
      <c r="N1" s="92"/>
      <c r="O1" s="92"/>
      <c r="P1" s="93"/>
    </row>
    <row r="2" spans="1:16" ht="23.1" customHeight="1">
      <c r="A2" s="68" t="s">
        <v>1</v>
      </c>
      <c r="B2" s="94" t="s">
        <v>200</v>
      </c>
      <c r="C2" s="94"/>
      <c r="D2" s="94"/>
      <c r="E2" s="94"/>
      <c r="F2" s="94"/>
      <c r="G2" s="94"/>
      <c r="H2" s="94"/>
      <c r="I2" s="94"/>
      <c r="J2" s="94"/>
      <c r="K2" s="94"/>
      <c r="L2" s="94"/>
      <c r="M2" s="94"/>
      <c r="N2" s="94"/>
      <c r="O2" s="94"/>
      <c r="P2" s="95"/>
    </row>
    <row r="3" spans="1:16" ht="23.1" customHeight="1">
      <c r="A3" s="69" t="s">
        <v>3</v>
      </c>
      <c r="B3" s="177" t="s">
        <v>201</v>
      </c>
      <c r="C3" s="177"/>
      <c r="D3" s="177"/>
      <c r="E3" s="177"/>
      <c r="F3" s="177"/>
      <c r="G3" s="177"/>
      <c r="H3" s="177"/>
      <c r="I3" s="177"/>
      <c r="J3" s="177"/>
      <c r="K3" s="177"/>
      <c r="L3" s="177"/>
      <c r="M3" s="177"/>
      <c r="N3" s="177"/>
      <c r="O3" s="177"/>
      <c r="P3" s="178"/>
    </row>
    <row r="4" spans="1:16" ht="23.1" customHeight="1">
      <c r="A4" s="70" t="s">
        <v>5</v>
      </c>
      <c r="B4" s="172" t="s">
        <v>202</v>
      </c>
      <c r="C4" s="172"/>
      <c r="D4" s="172"/>
      <c r="E4" s="172"/>
      <c r="F4" s="172"/>
      <c r="G4" s="172"/>
      <c r="H4" s="172"/>
      <c r="I4" s="172"/>
      <c r="J4" s="172"/>
      <c r="K4" s="172"/>
      <c r="L4" s="172"/>
      <c r="M4" s="172"/>
      <c r="N4" s="172"/>
      <c r="O4" s="172"/>
      <c r="P4" s="173"/>
    </row>
    <row r="5" spans="1:16" ht="23.1" customHeight="1">
      <c r="A5" s="71"/>
      <c r="B5" s="172"/>
      <c r="C5" s="172"/>
      <c r="D5" s="172"/>
      <c r="E5" s="172"/>
      <c r="F5" s="172"/>
      <c r="G5" s="172"/>
      <c r="H5" s="172"/>
      <c r="I5" s="172"/>
      <c r="J5" s="172"/>
      <c r="K5" s="172"/>
      <c r="L5" s="172"/>
      <c r="M5" s="172"/>
      <c r="N5" s="172"/>
      <c r="O5" s="172"/>
      <c r="P5" s="173"/>
    </row>
    <row r="6" spans="1:16" ht="23.1" customHeight="1">
      <c r="A6" s="71"/>
      <c r="B6" s="172"/>
      <c r="C6" s="172"/>
      <c r="D6" s="172"/>
      <c r="E6" s="172"/>
      <c r="F6" s="172"/>
      <c r="G6" s="172"/>
      <c r="H6" s="172"/>
      <c r="I6" s="172"/>
      <c r="J6" s="172"/>
      <c r="K6" s="172"/>
      <c r="L6" s="172"/>
      <c r="M6" s="172"/>
      <c r="N6" s="172"/>
      <c r="O6" s="172"/>
      <c r="P6" s="173"/>
    </row>
    <row r="7" spans="1:16" ht="23.1" customHeight="1">
      <c r="A7" s="71"/>
      <c r="B7" s="172"/>
      <c r="C7" s="172"/>
      <c r="D7" s="172"/>
      <c r="E7" s="172"/>
      <c r="F7" s="172"/>
      <c r="G7" s="172"/>
      <c r="H7" s="172"/>
      <c r="I7" s="172"/>
      <c r="J7" s="172"/>
      <c r="K7" s="172"/>
      <c r="L7" s="172"/>
      <c r="M7" s="172"/>
      <c r="N7" s="172"/>
      <c r="O7" s="172"/>
      <c r="P7" s="173"/>
    </row>
    <row r="8" spans="1:16" ht="23.1" customHeight="1">
      <c r="A8" s="71"/>
      <c r="B8" s="172"/>
      <c r="C8" s="172"/>
      <c r="D8" s="172"/>
      <c r="E8" s="172"/>
      <c r="F8" s="172"/>
      <c r="G8" s="172"/>
      <c r="H8" s="172"/>
      <c r="I8" s="172"/>
      <c r="J8" s="172"/>
      <c r="K8" s="172"/>
      <c r="L8" s="172"/>
      <c r="M8" s="172"/>
      <c r="N8" s="172"/>
      <c r="O8" s="172"/>
      <c r="P8" s="173"/>
    </row>
    <row r="9" spans="1:16" ht="73.5" customHeight="1">
      <c r="A9" s="72"/>
      <c r="B9" s="174"/>
      <c r="C9" s="174"/>
      <c r="D9" s="174"/>
      <c r="E9" s="174"/>
      <c r="F9" s="174"/>
      <c r="G9" s="174"/>
      <c r="H9" s="174"/>
      <c r="I9" s="174"/>
      <c r="J9" s="174"/>
      <c r="K9" s="174"/>
      <c r="L9" s="174"/>
      <c r="M9" s="174"/>
      <c r="N9" s="174"/>
      <c r="O9" s="174"/>
      <c r="P9" s="175"/>
    </row>
    <row r="10" spans="1:16" ht="17.100000000000001" customHeight="1">
      <c r="A10" s="73"/>
      <c r="B10" s="37"/>
      <c r="C10" s="37"/>
      <c r="D10" s="37"/>
      <c r="E10" s="37"/>
      <c r="F10" s="37"/>
      <c r="G10" s="37"/>
      <c r="H10" s="37"/>
      <c r="I10" s="37"/>
      <c r="J10" s="37"/>
      <c r="K10" s="37"/>
      <c r="L10" s="37"/>
      <c r="M10" s="37"/>
      <c r="N10" s="37"/>
      <c r="O10" s="37"/>
    </row>
    <row r="11" spans="1:16" ht="35.1" customHeight="1">
      <c r="A11" s="141" t="s">
        <v>7</v>
      </c>
      <c r="B11" s="143" t="s">
        <v>8</v>
      </c>
      <c r="C11" s="144" t="s">
        <v>9</v>
      </c>
      <c r="D11" s="166" t="s">
        <v>183</v>
      </c>
      <c r="E11" s="147"/>
      <c r="F11" s="147"/>
      <c r="G11" s="147"/>
      <c r="H11" s="147"/>
      <c r="I11" s="147"/>
      <c r="J11" s="147"/>
      <c r="K11" s="147"/>
      <c r="L11" s="147"/>
      <c r="M11" s="147"/>
      <c r="N11" s="147"/>
      <c r="O11" s="167"/>
      <c r="P11" s="145" t="s">
        <v>11</v>
      </c>
    </row>
    <row r="12" spans="1:16" ht="35.1" customHeight="1">
      <c r="A12" s="142"/>
      <c r="B12" s="143"/>
      <c r="C12" s="143"/>
      <c r="D12" s="46" t="s">
        <v>12</v>
      </c>
      <c r="E12" s="47" t="s">
        <v>13</v>
      </c>
      <c r="F12" s="47" t="s">
        <v>14</v>
      </c>
      <c r="G12" s="47" t="s">
        <v>15</v>
      </c>
      <c r="H12" s="47" t="s">
        <v>16</v>
      </c>
      <c r="I12" s="47" t="s">
        <v>17</v>
      </c>
      <c r="J12" s="47" t="s">
        <v>18</v>
      </c>
      <c r="K12" s="47" t="s">
        <v>19</v>
      </c>
      <c r="L12" s="47" t="s">
        <v>20</v>
      </c>
      <c r="M12" s="47" t="s">
        <v>21</v>
      </c>
      <c r="N12" s="47" t="s">
        <v>22</v>
      </c>
      <c r="O12" s="48" t="s">
        <v>184</v>
      </c>
      <c r="P12" s="146"/>
    </row>
    <row r="13" spans="1:16" ht="35.1" customHeight="1">
      <c r="A13" s="124" t="s">
        <v>23</v>
      </c>
      <c r="B13" s="101" t="s">
        <v>203</v>
      </c>
      <c r="C13" s="28">
        <v>33</v>
      </c>
      <c r="D13" s="29">
        <v>3</v>
      </c>
      <c r="E13" s="29">
        <v>4</v>
      </c>
      <c r="F13" s="29">
        <v>4</v>
      </c>
      <c r="G13" s="30"/>
      <c r="H13" s="30"/>
      <c r="I13" s="29">
        <v>4</v>
      </c>
      <c r="J13" s="29">
        <v>4</v>
      </c>
      <c r="K13" s="29">
        <v>4</v>
      </c>
      <c r="L13" s="30"/>
      <c r="M13" s="29">
        <v>4</v>
      </c>
      <c r="N13" s="29">
        <v>4</v>
      </c>
      <c r="O13" s="54">
        <v>2</v>
      </c>
      <c r="P13" s="28">
        <f>IF(SUM(D13:O13)&gt;0,SUM(D13:O13),"")</f>
        <v>33</v>
      </c>
    </row>
    <row r="14" spans="1:16" ht="35.1" customHeight="1">
      <c r="A14" s="161" t="s">
        <v>27</v>
      </c>
      <c r="B14" s="126" t="s">
        <v>175</v>
      </c>
      <c r="C14" s="2">
        <v>26</v>
      </c>
      <c r="D14" s="3">
        <v>2</v>
      </c>
      <c r="E14" s="3">
        <v>3</v>
      </c>
      <c r="F14" s="3">
        <v>3</v>
      </c>
      <c r="G14" s="19"/>
      <c r="H14" s="19"/>
      <c r="I14" s="3">
        <v>3</v>
      </c>
      <c r="J14" s="3">
        <v>3</v>
      </c>
      <c r="K14" s="3">
        <v>3</v>
      </c>
      <c r="L14" s="19"/>
      <c r="M14" s="3">
        <v>3</v>
      </c>
      <c r="N14" s="3">
        <v>3</v>
      </c>
      <c r="O14" s="56">
        <v>3</v>
      </c>
      <c r="P14" s="2">
        <f>IFERROR(SUM(D14:O14),"")</f>
        <v>26</v>
      </c>
    </row>
    <row r="15" spans="1:16" ht="35.1" customHeight="1">
      <c r="A15" s="160"/>
      <c r="B15" s="17" t="s">
        <v>176</v>
      </c>
      <c r="C15" s="7">
        <v>29</v>
      </c>
      <c r="D15" s="8"/>
      <c r="E15" s="8"/>
      <c r="F15" s="8"/>
      <c r="G15" s="21"/>
      <c r="H15" s="21"/>
      <c r="I15" s="8"/>
      <c r="J15" s="8"/>
      <c r="K15" s="8"/>
      <c r="L15" s="21"/>
      <c r="M15" s="8"/>
      <c r="N15" s="8"/>
      <c r="O15" s="55"/>
      <c r="P15" s="88">
        <f t="shared" ref="P15:P17" si="0">IFERROR(SUM(D15:O15),"")</f>
        <v>0</v>
      </c>
    </row>
    <row r="16" spans="1:16" ht="35.1" customHeight="1">
      <c r="A16" s="148" t="s">
        <v>155</v>
      </c>
      <c r="B16" s="15" t="s">
        <v>204</v>
      </c>
      <c r="C16" s="10">
        <v>17</v>
      </c>
      <c r="D16" s="3"/>
      <c r="E16" s="3">
        <v>2</v>
      </c>
      <c r="F16" s="3">
        <v>2</v>
      </c>
      <c r="G16" s="19"/>
      <c r="H16" s="19"/>
      <c r="I16" s="3">
        <v>2</v>
      </c>
      <c r="J16" s="3">
        <v>2</v>
      </c>
      <c r="K16" s="3">
        <v>3</v>
      </c>
      <c r="L16" s="19"/>
      <c r="M16" s="3">
        <v>3</v>
      </c>
      <c r="N16" s="3">
        <v>3</v>
      </c>
      <c r="O16" s="56"/>
      <c r="P16" s="28">
        <f>IFERROR(SUM(D16:O16),"")</f>
        <v>17</v>
      </c>
    </row>
    <row r="17" spans="1:28" ht="35.1" customHeight="1">
      <c r="A17" s="148"/>
      <c r="B17" s="17" t="s">
        <v>159</v>
      </c>
      <c r="C17" s="18">
        <v>8</v>
      </c>
      <c r="D17" s="8"/>
      <c r="E17" s="8"/>
      <c r="F17" s="8"/>
      <c r="G17" s="21"/>
      <c r="H17" s="21"/>
      <c r="I17" s="8"/>
      <c r="J17" s="8"/>
      <c r="K17" s="8"/>
      <c r="L17" s="21"/>
      <c r="M17" s="8"/>
      <c r="N17" s="8"/>
      <c r="O17" s="55"/>
      <c r="P17" s="22">
        <f t="shared" si="0"/>
        <v>0</v>
      </c>
    </row>
    <row r="18" spans="1:28" s="78" customFormat="1" ht="35.1" customHeight="1">
      <c r="A18" s="151" t="s">
        <v>45</v>
      </c>
      <c r="B18" s="152"/>
      <c r="C18" s="18"/>
      <c r="D18" s="32">
        <f t="shared" ref="D18:O18" si="1">SUM(D13:D17)</f>
        <v>5</v>
      </c>
      <c r="E18" s="32">
        <f t="shared" si="1"/>
        <v>9</v>
      </c>
      <c r="F18" s="32">
        <f t="shared" si="1"/>
        <v>9</v>
      </c>
      <c r="G18" s="50">
        <f t="shared" si="1"/>
        <v>0</v>
      </c>
      <c r="H18" s="50">
        <f t="shared" si="1"/>
        <v>0</v>
      </c>
      <c r="I18" s="32">
        <f t="shared" si="1"/>
        <v>9</v>
      </c>
      <c r="J18" s="32">
        <f t="shared" si="1"/>
        <v>9</v>
      </c>
      <c r="K18" s="32">
        <f t="shared" si="1"/>
        <v>10</v>
      </c>
      <c r="L18" s="50">
        <f t="shared" si="1"/>
        <v>0</v>
      </c>
      <c r="M18" s="32">
        <f t="shared" si="1"/>
        <v>10</v>
      </c>
      <c r="N18" s="32">
        <f t="shared" si="1"/>
        <v>10</v>
      </c>
      <c r="O18" s="96">
        <f t="shared" si="1"/>
        <v>5</v>
      </c>
      <c r="P18" s="49"/>
    </row>
    <row r="19" spans="1:28" ht="35.1" customHeight="1">
      <c r="A19" s="153" t="s">
        <v>46</v>
      </c>
      <c r="B19" s="154"/>
      <c r="C19" s="79"/>
      <c r="D19" s="80">
        <f t="shared" ref="D19:O19" si="2">D18/4</f>
        <v>1.25</v>
      </c>
      <c r="E19" s="80">
        <f>E18/4</f>
        <v>2.25</v>
      </c>
      <c r="F19" s="80">
        <f t="shared" si="2"/>
        <v>2.25</v>
      </c>
      <c r="G19" s="50">
        <f t="shared" si="2"/>
        <v>0</v>
      </c>
      <c r="H19" s="50">
        <f t="shared" si="2"/>
        <v>0</v>
      </c>
      <c r="I19" s="80">
        <f t="shared" si="2"/>
        <v>2.25</v>
      </c>
      <c r="J19" s="80">
        <f t="shared" si="2"/>
        <v>2.25</v>
      </c>
      <c r="K19" s="80">
        <f t="shared" si="2"/>
        <v>2.5</v>
      </c>
      <c r="L19" s="50">
        <f t="shared" si="2"/>
        <v>0</v>
      </c>
      <c r="M19" s="81">
        <f t="shared" si="2"/>
        <v>2.5</v>
      </c>
      <c r="N19" s="81">
        <f t="shared" si="2"/>
        <v>2.5</v>
      </c>
      <c r="O19" s="96">
        <f t="shared" si="2"/>
        <v>1.25</v>
      </c>
      <c r="P19" s="83"/>
    </row>
    <row r="20" spans="1:28" ht="17.100000000000001" customHeigh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row>
    <row r="21" spans="1:28" ht="35.1" customHeight="1">
      <c r="A21" s="141" t="s">
        <v>7</v>
      </c>
      <c r="B21" s="143" t="s">
        <v>8</v>
      </c>
      <c r="C21" s="144" t="s">
        <v>9</v>
      </c>
      <c r="D21" s="166" t="s">
        <v>165</v>
      </c>
      <c r="E21" s="147"/>
      <c r="F21" s="147"/>
      <c r="G21" s="147"/>
      <c r="H21" s="147"/>
      <c r="I21" s="147"/>
      <c r="J21" s="147"/>
      <c r="K21" s="147"/>
      <c r="L21" s="147"/>
      <c r="M21" s="147"/>
      <c r="N21" s="147"/>
      <c r="O21" s="167"/>
      <c r="P21" s="145" t="s">
        <v>11</v>
      </c>
    </row>
    <row r="22" spans="1:28" ht="35.1" customHeight="1">
      <c r="A22" s="142"/>
      <c r="B22" s="143"/>
      <c r="C22" s="143"/>
      <c r="D22" s="51" t="s">
        <v>12</v>
      </c>
      <c r="E22" s="47" t="s">
        <v>13</v>
      </c>
      <c r="F22" s="47" t="s">
        <v>14</v>
      </c>
      <c r="G22" s="47" t="s">
        <v>189</v>
      </c>
      <c r="H22" s="47" t="s">
        <v>190</v>
      </c>
      <c r="I22" s="47" t="s">
        <v>17</v>
      </c>
      <c r="J22" s="47" t="s">
        <v>18</v>
      </c>
      <c r="K22" s="47" t="s">
        <v>19</v>
      </c>
      <c r="L22" s="47" t="s">
        <v>20</v>
      </c>
      <c r="M22" s="47" t="s">
        <v>21</v>
      </c>
      <c r="N22" s="47">
        <v>2</v>
      </c>
      <c r="O22" s="48">
        <v>3</v>
      </c>
      <c r="P22" s="146"/>
    </row>
    <row r="23" spans="1:28" ht="35.1" customHeight="1">
      <c r="A23" s="156" t="s">
        <v>23</v>
      </c>
      <c r="B23" s="36" t="s">
        <v>205</v>
      </c>
      <c r="C23" s="22">
        <v>24</v>
      </c>
      <c r="D23" s="60">
        <v>3</v>
      </c>
      <c r="E23" s="23">
        <v>3</v>
      </c>
      <c r="F23" s="23">
        <v>3</v>
      </c>
      <c r="G23" s="24"/>
      <c r="H23" s="24"/>
      <c r="I23" s="23">
        <v>3</v>
      </c>
      <c r="J23" s="23">
        <v>3</v>
      </c>
      <c r="K23" s="23">
        <v>3</v>
      </c>
      <c r="L23" s="24"/>
      <c r="M23" s="23">
        <v>3</v>
      </c>
      <c r="N23" s="23">
        <v>3</v>
      </c>
      <c r="O23" s="61"/>
      <c r="P23" s="28">
        <f t="shared" ref="P23:P30" si="3">IFERROR(SUM(D23:O23),"")</f>
        <v>24</v>
      </c>
    </row>
    <row r="24" spans="1:28" ht="35.1" customHeight="1">
      <c r="A24" s="150"/>
      <c r="B24" s="35" t="s">
        <v>206</v>
      </c>
      <c r="C24" s="33">
        <v>24</v>
      </c>
      <c r="D24" s="53">
        <v>3</v>
      </c>
      <c r="E24" s="34">
        <v>3</v>
      </c>
      <c r="F24" s="34">
        <v>3</v>
      </c>
      <c r="G24" s="41"/>
      <c r="H24" s="41"/>
      <c r="I24" s="34">
        <v>3</v>
      </c>
      <c r="J24" s="34">
        <v>3</v>
      </c>
      <c r="K24" s="34">
        <v>3</v>
      </c>
      <c r="L24" s="41"/>
      <c r="M24" s="34">
        <v>3</v>
      </c>
      <c r="N24" s="34">
        <v>3</v>
      </c>
      <c r="O24" s="62"/>
      <c r="P24" s="22">
        <f t="shared" si="3"/>
        <v>24</v>
      </c>
    </row>
    <row r="25" spans="1:28" ht="35.1" customHeight="1">
      <c r="A25" s="161" t="s">
        <v>27</v>
      </c>
      <c r="B25" s="126" t="s">
        <v>175</v>
      </c>
      <c r="C25" s="2">
        <v>26</v>
      </c>
      <c r="D25" s="42"/>
      <c r="E25" s="3"/>
      <c r="F25" s="3"/>
      <c r="G25" s="19"/>
      <c r="H25" s="19"/>
      <c r="I25" s="3"/>
      <c r="J25" s="3"/>
      <c r="K25" s="3"/>
      <c r="L25" s="19"/>
      <c r="M25" s="3"/>
      <c r="N25" s="3"/>
      <c r="O25" s="63"/>
      <c r="P25" s="2">
        <f>IFERROR(SUM(D25:O25),"")</f>
        <v>0</v>
      </c>
    </row>
    <row r="26" spans="1:28" ht="35.1" customHeight="1">
      <c r="A26" s="179"/>
      <c r="B26" s="17" t="s">
        <v>176</v>
      </c>
      <c r="C26" s="129">
        <v>29</v>
      </c>
      <c r="D26" s="45">
        <v>3</v>
      </c>
      <c r="E26" s="8">
        <v>4</v>
      </c>
      <c r="F26" s="8">
        <v>4</v>
      </c>
      <c r="G26" s="21"/>
      <c r="H26" s="21"/>
      <c r="I26" s="8">
        <v>4</v>
      </c>
      <c r="J26" s="8">
        <v>4</v>
      </c>
      <c r="K26" s="8">
        <v>4</v>
      </c>
      <c r="L26" s="21"/>
      <c r="M26" s="34">
        <v>3</v>
      </c>
      <c r="N26" s="8">
        <v>3</v>
      </c>
      <c r="O26" s="59"/>
      <c r="P26" s="88">
        <f t="shared" si="3"/>
        <v>29</v>
      </c>
    </row>
    <row r="27" spans="1:28" ht="35.1" customHeight="1">
      <c r="A27" s="148" t="s">
        <v>155</v>
      </c>
      <c r="B27" s="26" t="s">
        <v>207</v>
      </c>
      <c r="C27" s="10">
        <v>13</v>
      </c>
      <c r="D27" s="42">
        <v>3</v>
      </c>
      <c r="E27" s="3">
        <v>3</v>
      </c>
      <c r="F27" s="3">
        <v>3</v>
      </c>
      <c r="G27" s="19">
        <v>2</v>
      </c>
      <c r="H27" s="19">
        <v>2</v>
      </c>
      <c r="I27" s="3"/>
      <c r="J27" s="3"/>
      <c r="K27" s="3"/>
      <c r="L27" s="19"/>
      <c r="M27" s="3"/>
      <c r="N27" s="3"/>
      <c r="O27" s="63"/>
      <c r="P27" s="2">
        <f>IFERROR(SUM(D27:O27),"")</f>
        <v>13</v>
      </c>
    </row>
    <row r="28" spans="1:28" ht="35.1" customHeight="1">
      <c r="A28" s="148"/>
      <c r="B28" s="16" t="s">
        <v>208</v>
      </c>
      <c r="C28" s="5">
        <v>20</v>
      </c>
      <c r="D28" s="53"/>
      <c r="E28" s="34"/>
      <c r="F28" s="34"/>
      <c r="G28" s="41"/>
      <c r="H28" s="41"/>
      <c r="I28" s="34">
        <v>4</v>
      </c>
      <c r="J28" s="34">
        <v>4</v>
      </c>
      <c r="K28" s="34">
        <v>4</v>
      </c>
      <c r="L28" s="41"/>
      <c r="M28" s="34">
        <v>4</v>
      </c>
      <c r="N28" s="34">
        <v>4</v>
      </c>
      <c r="O28" s="62"/>
      <c r="P28" s="28">
        <f t="shared" si="3"/>
        <v>20</v>
      </c>
    </row>
    <row r="29" spans="1:28" ht="35.1" customHeight="1">
      <c r="A29" s="148"/>
      <c r="B29" s="35" t="s">
        <v>209</v>
      </c>
      <c r="C29" s="12">
        <v>26</v>
      </c>
      <c r="D29" s="53"/>
      <c r="E29" s="34"/>
      <c r="F29" s="34"/>
      <c r="G29" s="41"/>
      <c r="H29" s="41"/>
      <c r="I29" s="34"/>
      <c r="J29" s="34"/>
      <c r="K29" s="34"/>
      <c r="L29" s="41"/>
      <c r="M29" s="34"/>
      <c r="N29" s="34"/>
      <c r="O29" s="62"/>
      <c r="P29" s="28">
        <f t="shared" si="3"/>
        <v>0</v>
      </c>
    </row>
    <row r="30" spans="1:28" ht="35.1" customHeight="1">
      <c r="A30" s="148"/>
      <c r="B30" s="17" t="s">
        <v>161</v>
      </c>
      <c r="C30" s="18">
        <v>14</v>
      </c>
      <c r="D30" s="45"/>
      <c r="E30" s="8"/>
      <c r="F30" s="8"/>
      <c r="G30" s="21"/>
      <c r="H30" s="21"/>
      <c r="I30" s="8"/>
      <c r="J30" s="8"/>
      <c r="K30" s="8"/>
      <c r="L30" s="21"/>
      <c r="M30" s="8"/>
      <c r="N30" s="8"/>
      <c r="O30" s="59"/>
      <c r="P30" s="88">
        <f t="shared" si="3"/>
        <v>0</v>
      </c>
    </row>
    <row r="31" spans="1:28" ht="35.1" customHeight="1">
      <c r="A31" s="151" t="s">
        <v>45</v>
      </c>
      <c r="B31" s="152"/>
      <c r="C31" s="18"/>
      <c r="D31" s="97">
        <f t="shared" ref="D31:O31" si="4">SUM(D23:D30)</f>
        <v>12</v>
      </c>
      <c r="E31" s="32">
        <f t="shared" si="4"/>
        <v>13</v>
      </c>
      <c r="F31" s="32">
        <f t="shared" si="4"/>
        <v>13</v>
      </c>
      <c r="G31" s="50">
        <f t="shared" si="4"/>
        <v>2</v>
      </c>
      <c r="H31" s="50">
        <f t="shared" si="4"/>
        <v>2</v>
      </c>
      <c r="I31" s="32">
        <f t="shared" si="4"/>
        <v>14</v>
      </c>
      <c r="J31" s="32">
        <f t="shared" si="4"/>
        <v>14</v>
      </c>
      <c r="K31" s="32">
        <f t="shared" si="4"/>
        <v>14</v>
      </c>
      <c r="L31" s="50">
        <f t="shared" si="4"/>
        <v>0</v>
      </c>
      <c r="M31" s="32">
        <f t="shared" si="4"/>
        <v>13</v>
      </c>
      <c r="N31" s="32">
        <f t="shared" si="4"/>
        <v>13</v>
      </c>
      <c r="O31" s="65">
        <f t="shared" si="4"/>
        <v>0</v>
      </c>
      <c r="P31" s="28"/>
    </row>
    <row r="32" spans="1:28" ht="35.1" customHeight="1">
      <c r="A32" s="153" t="s">
        <v>46</v>
      </c>
      <c r="B32" s="154"/>
      <c r="C32" s="79"/>
      <c r="D32" s="98">
        <f t="shared" ref="D32:O32" si="5">D31/4</f>
        <v>3</v>
      </c>
      <c r="E32" s="80">
        <f t="shared" si="5"/>
        <v>3.25</v>
      </c>
      <c r="F32" s="80">
        <f t="shared" si="5"/>
        <v>3.25</v>
      </c>
      <c r="G32" s="50">
        <f t="shared" si="5"/>
        <v>0.5</v>
      </c>
      <c r="H32" s="50">
        <f t="shared" si="5"/>
        <v>0.5</v>
      </c>
      <c r="I32" s="80">
        <f t="shared" si="5"/>
        <v>3.5</v>
      </c>
      <c r="J32" s="80">
        <f t="shared" si="5"/>
        <v>3.5</v>
      </c>
      <c r="K32" s="80">
        <f t="shared" si="5"/>
        <v>3.5</v>
      </c>
      <c r="L32" s="50">
        <f t="shared" si="5"/>
        <v>0</v>
      </c>
      <c r="M32" s="81">
        <f t="shared" si="5"/>
        <v>3.25</v>
      </c>
      <c r="N32" s="81">
        <f t="shared" si="5"/>
        <v>3.25</v>
      </c>
      <c r="O32" s="65">
        <f t="shared" si="5"/>
        <v>0</v>
      </c>
      <c r="P32" s="83"/>
    </row>
    <row r="33" ht="17.100000000000001" customHeight="1"/>
  </sheetData>
  <mergeCells count="21">
    <mergeCell ref="B4:P9"/>
    <mergeCell ref="B3:P3"/>
    <mergeCell ref="A23:A24"/>
    <mergeCell ref="A25:A26"/>
    <mergeCell ref="A27:A30"/>
    <mergeCell ref="D11:O11"/>
    <mergeCell ref="D21:O21"/>
    <mergeCell ref="P21:P22"/>
    <mergeCell ref="P11:P12"/>
    <mergeCell ref="A31:B31"/>
    <mergeCell ref="A32:B32"/>
    <mergeCell ref="A11:A12"/>
    <mergeCell ref="B11:B12"/>
    <mergeCell ref="C11:C12"/>
    <mergeCell ref="A21:A22"/>
    <mergeCell ref="B21:B22"/>
    <mergeCell ref="C21:C22"/>
    <mergeCell ref="A16:A17"/>
    <mergeCell ref="A18:B18"/>
    <mergeCell ref="A19:B19"/>
    <mergeCell ref="A14:A15"/>
  </mergeCells>
  <phoneticPr fontId="1"/>
  <conditionalFormatting sqref="P13:P17 P23:P30">
    <cfRule type="expression" dxfId="2" priority="2">
      <formula>OR($P13&gt;$C13,AND($P13&lt;$C13,$P13&gt;0))</formula>
    </cfRule>
  </conditionalFormatting>
  <conditionalFormatting sqref="P18">
    <cfRule type="expression" dxfId="1" priority="66">
      <formula>OR($P18&gt;$C8,AND($P18&lt;$C8,$P18&gt;0))</formula>
    </cfRule>
  </conditionalFormatting>
  <conditionalFormatting sqref="P31">
    <cfRule type="expression" dxfId="0" priority="55">
      <formula>OR($P31&gt;$C18,AND($P31&lt;$C18,$P31&gt;0))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O30"/>
  <sheetViews>
    <sheetView showGridLines="0" zoomScale="70" zoomScaleNormal="70" zoomScaleSheetLayoutView="55" zoomScalePageLayoutView="78" workbookViewId="0">
      <selection sqref="A1:O29"/>
    </sheetView>
  </sheetViews>
  <sheetFormatPr defaultColWidth="8.875" defaultRowHeight="15"/>
  <cols>
    <col min="1" max="1" width="15.625" style="85" customWidth="1"/>
    <col min="2" max="2" width="80.6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47</v>
      </c>
      <c r="C2" s="134"/>
      <c r="D2" s="134"/>
      <c r="E2" s="134"/>
      <c r="F2" s="134"/>
      <c r="G2" s="134"/>
      <c r="H2" s="134"/>
      <c r="I2" s="134"/>
      <c r="J2" s="134"/>
      <c r="K2" s="134"/>
      <c r="L2" s="134"/>
      <c r="M2" s="134"/>
      <c r="N2" s="134"/>
      <c r="O2" s="135"/>
    </row>
    <row r="3" spans="1:15" ht="23.1" customHeight="1">
      <c r="A3" s="69" t="s">
        <v>3</v>
      </c>
      <c r="B3" s="136" t="s">
        <v>48</v>
      </c>
      <c r="C3" s="136"/>
      <c r="D3" s="136"/>
      <c r="E3" s="136"/>
      <c r="F3" s="136"/>
      <c r="G3" s="136"/>
      <c r="H3" s="136"/>
      <c r="I3" s="136"/>
      <c r="J3" s="136"/>
      <c r="K3" s="136"/>
      <c r="L3" s="136"/>
      <c r="M3" s="136"/>
      <c r="N3" s="136"/>
      <c r="O3" s="137"/>
    </row>
    <row r="4" spans="1:15" ht="23.1" customHeight="1">
      <c r="A4" s="70" t="s">
        <v>5</v>
      </c>
      <c r="B4" s="138" t="s">
        <v>49</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30" t="s">
        <v>23</v>
      </c>
      <c r="B13" s="26" t="s">
        <v>24</v>
      </c>
      <c r="C13" s="27">
        <v>24</v>
      </c>
      <c r="D13" s="29">
        <v>6</v>
      </c>
      <c r="E13" s="29">
        <v>6</v>
      </c>
      <c r="F13" s="29">
        <v>6</v>
      </c>
      <c r="G13" s="29">
        <v>6</v>
      </c>
      <c r="H13" s="30"/>
      <c r="I13" s="29"/>
      <c r="J13" s="29"/>
      <c r="K13" s="29"/>
      <c r="L13" s="30"/>
      <c r="M13" s="29"/>
      <c r="N13" s="31"/>
      <c r="O13" s="28">
        <f t="shared" ref="O13:O27" si="0">SUM(D13:N13)</f>
        <v>24</v>
      </c>
    </row>
    <row r="14" spans="1:15" ht="39.950000000000003" customHeight="1">
      <c r="A14" s="130"/>
      <c r="B14" s="114" t="s">
        <v>25</v>
      </c>
      <c r="C14" s="12">
        <v>8</v>
      </c>
      <c r="D14" s="23"/>
      <c r="E14" s="6">
        <v>2</v>
      </c>
      <c r="F14" s="6">
        <v>3</v>
      </c>
      <c r="G14" s="6">
        <v>3</v>
      </c>
      <c r="H14" s="20"/>
      <c r="I14" s="6"/>
      <c r="J14" s="6"/>
      <c r="K14" s="6"/>
      <c r="L14" s="20"/>
      <c r="M14" s="6"/>
      <c r="N14" s="115"/>
      <c r="O14" s="22"/>
    </row>
    <row r="15" spans="1:15" ht="39.950000000000003" customHeight="1">
      <c r="A15" s="130"/>
      <c r="B15" s="120" t="s">
        <v>26</v>
      </c>
      <c r="C15" s="14">
        <v>24</v>
      </c>
      <c r="D15" s="8"/>
      <c r="E15" s="8"/>
      <c r="F15" s="8"/>
      <c r="G15" s="8"/>
      <c r="H15" s="21">
        <v>12</v>
      </c>
      <c r="I15" s="8">
        <v>8</v>
      </c>
      <c r="J15" s="8">
        <v>4</v>
      </c>
      <c r="K15" s="8"/>
      <c r="L15" s="21"/>
      <c r="M15" s="8"/>
      <c r="N15" s="9"/>
      <c r="O15" s="22">
        <f t="shared" si="0"/>
        <v>24</v>
      </c>
    </row>
    <row r="16" spans="1:15" ht="39.950000000000003" customHeight="1">
      <c r="A16" s="111" t="s">
        <v>27</v>
      </c>
      <c r="B16" s="26" t="s">
        <v>28</v>
      </c>
      <c r="C16" s="22">
        <v>48</v>
      </c>
      <c r="D16" s="23"/>
      <c r="E16" s="23"/>
      <c r="F16" s="23"/>
      <c r="G16" s="23"/>
      <c r="H16" s="24"/>
      <c r="I16" s="23"/>
      <c r="J16" s="23"/>
      <c r="K16" s="23"/>
      <c r="L16" s="24"/>
      <c r="M16" s="23"/>
      <c r="N16" s="25"/>
      <c r="O16" s="89">
        <f t="shared" si="0"/>
        <v>0</v>
      </c>
    </row>
    <row r="17" spans="1:15" ht="39.950000000000003" customHeight="1">
      <c r="A17" s="148" t="s">
        <v>29</v>
      </c>
      <c r="B17" s="15" t="s">
        <v>30</v>
      </c>
      <c r="C17" s="10">
        <v>12</v>
      </c>
      <c r="D17" s="3">
        <v>4</v>
      </c>
      <c r="E17" s="3">
        <v>4</v>
      </c>
      <c r="F17" s="3">
        <v>4</v>
      </c>
      <c r="G17" s="3"/>
      <c r="H17" s="19"/>
      <c r="I17" s="3"/>
      <c r="J17" s="3"/>
      <c r="K17" s="3"/>
      <c r="L17" s="19"/>
      <c r="M17" s="3"/>
      <c r="N17" s="74"/>
      <c r="O17" s="2">
        <f t="shared" si="0"/>
        <v>12</v>
      </c>
    </row>
    <row r="18" spans="1:15" ht="39.950000000000003" customHeight="1">
      <c r="A18" s="148"/>
      <c r="B18" s="16" t="s">
        <v>31</v>
      </c>
      <c r="C18" s="11">
        <v>10</v>
      </c>
      <c r="D18" s="23"/>
      <c r="E18" s="23"/>
      <c r="F18" s="23"/>
      <c r="G18" s="23">
        <v>4</v>
      </c>
      <c r="H18" s="24">
        <v>6</v>
      </c>
      <c r="I18" s="23"/>
      <c r="J18" s="23"/>
      <c r="K18" s="23"/>
      <c r="L18" s="24"/>
      <c r="M18" s="23"/>
      <c r="N18" s="25"/>
      <c r="O18" s="28">
        <f t="shared" si="0"/>
        <v>10</v>
      </c>
    </row>
    <row r="19" spans="1:15" ht="39.950000000000003" customHeight="1">
      <c r="A19" s="148"/>
      <c r="B19" s="35" t="s">
        <v>33</v>
      </c>
      <c r="C19" s="118">
        <v>23</v>
      </c>
      <c r="D19" s="6"/>
      <c r="E19" s="6"/>
      <c r="F19" s="6"/>
      <c r="G19" s="6">
        <v>5</v>
      </c>
      <c r="H19" s="20">
        <v>6</v>
      </c>
      <c r="I19" s="6">
        <v>6</v>
      </c>
      <c r="J19" s="6">
        <v>6</v>
      </c>
      <c r="K19" s="6"/>
      <c r="L19" s="20"/>
      <c r="M19" s="6"/>
      <c r="N19" s="76"/>
      <c r="O19" s="28">
        <f t="shared" si="0"/>
        <v>23</v>
      </c>
    </row>
    <row r="20" spans="1:15" ht="39.950000000000003" customHeight="1">
      <c r="A20" s="148"/>
      <c r="B20" s="17" t="s">
        <v>34</v>
      </c>
      <c r="C20" s="14">
        <v>24</v>
      </c>
      <c r="D20" s="8">
        <v>2</v>
      </c>
      <c r="E20" s="8">
        <v>4</v>
      </c>
      <c r="F20" s="8">
        <v>4</v>
      </c>
      <c r="G20" s="8">
        <v>4</v>
      </c>
      <c r="H20" s="21">
        <v>4</v>
      </c>
      <c r="I20" s="8">
        <v>4</v>
      </c>
      <c r="J20" s="8">
        <v>2</v>
      </c>
      <c r="K20" s="8"/>
      <c r="L20" s="21"/>
      <c r="M20" s="8"/>
      <c r="N20" s="9"/>
      <c r="O20" s="88">
        <f t="shared" si="0"/>
        <v>24</v>
      </c>
    </row>
    <row r="21" spans="1:15" ht="39.950000000000003" customHeight="1">
      <c r="A21" s="148" t="s">
        <v>35</v>
      </c>
      <c r="B21" s="15" t="s">
        <v>36</v>
      </c>
      <c r="C21" s="10">
        <v>51</v>
      </c>
      <c r="D21" s="3">
        <v>6</v>
      </c>
      <c r="E21" s="3">
        <v>6</v>
      </c>
      <c r="F21" s="3">
        <v>6</v>
      </c>
      <c r="G21" s="3">
        <v>10</v>
      </c>
      <c r="H21" s="19">
        <v>12</v>
      </c>
      <c r="I21" s="3">
        <v>6</v>
      </c>
      <c r="J21" s="3">
        <v>5</v>
      </c>
      <c r="K21" s="3"/>
      <c r="L21" s="19"/>
      <c r="M21" s="3"/>
      <c r="N21" s="74"/>
      <c r="O21" s="28">
        <f t="shared" si="0"/>
        <v>51</v>
      </c>
    </row>
    <row r="22" spans="1:15" ht="39.950000000000003" customHeight="1">
      <c r="A22" s="148"/>
      <c r="B22" s="17" t="s">
        <v>37</v>
      </c>
      <c r="C22" s="14">
        <v>12</v>
      </c>
      <c r="D22" s="8"/>
      <c r="E22" s="8"/>
      <c r="F22" s="8"/>
      <c r="G22" s="8"/>
      <c r="H22" s="21"/>
      <c r="I22" s="8"/>
      <c r="J22" s="8">
        <v>4</v>
      </c>
      <c r="K22" s="8">
        <v>8</v>
      </c>
      <c r="L22" s="21"/>
      <c r="M22" s="8"/>
      <c r="N22" s="9"/>
      <c r="O22" s="88">
        <f t="shared" si="0"/>
        <v>12</v>
      </c>
    </row>
    <row r="23" spans="1:15" ht="39.950000000000003" customHeight="1">
      <c r="A23" s="130" t="s">
        <v>50</v>
      </c>
      <c r="B23" s="119" t="s">
        <v>39</v>
      </c>
      <c r="C23" s="27">
        <v>13</v>
      </c>
      <c r="D23" s="29"/>
      <c r="E23" s="29"/>
      <c r="F23" s="29"/>
      <c r="G23" s="29"/>
      <c r="H23" s="30"/>
      <c r="I23" s="29"/>
      <c r="J23" s="29">
        <v>4</v>
      </c>
      <c r="K23" s="29">
        <v>5</v>
      </c>
      <c r="L23" s="30">
        <v>4</v>
      </c>
      <c r="M23" s="29"/>
      <c r="N23" s="31"/>
      <c r="O23" s="28">
        <f t="shared" si="0"/>
        <v>13</v>
      </c>
    </row>
    <row r="24" spans="1:15" ht="39.950000000000003" customHeight="1">
      <c r="A24" s="130"/>
      <c r="B24" s="122" t="s">
        <v>51</v>
      </c>
      <c r="C24" s="11">
        <v>6</v>
      </c>
      <c r="D24" s="116"/>
      <c r="E24" s="29"/>
      <c r="F24" s="29"/>
      <c r="G24" s="29"/>
      <c r="H24" s="30"/>
      <c r="I24" s="29"/>
      <c r="J24" s="29"/>
      <c r="K24" s="29">
        <v>3</v>
      </c>
      <c r="L24" s="30">
        <v>3</v>
      </c>
      <c r="M24" s="29"/>
      <c r="N24" s="31"/>
      <c r="O24" s="28">
        <f t="shared" si="0"/>
        <v>6</v>
      </c>
    </row>
    <row r="25" spans="1:15" ht="39.950000000000003" customHeight="1">
      <c r="A25" s="149" t="s">
        <v>42</v>
      </c>
      <c r="B25" s="1" t="s">
        <v>52</v>
      </c>
      <c r="C25" s="10">
        <v>10</v>
      </c>
      <c r="D25" s="3"/>
      <c r="E25" s="3"/>
      <c r="F25" s="3"/>
      <c r="G25" s="3"/>
      <c r="H25" s="19"/>
      <c r="I25" s="3"/>
      <c r="J25" s="3"/>
      <c r="K25" s="3"/>
      <c r="L25" s="19">
        <v>4</v>
      </c>
      <c r="M25" s="3">
        <v>4</v>
      </c>
      <c r="N25" s="74">
        <v>2</v>
      </c>
      <c r="O25" s="2">
        <f t="shared" si="0"/>
        <v>10</v>
      </c>
    </row>
    <row r="26" spans="1:15" ht="39.950000000000003" customHeight="1">
      <c r="A26" s="155"/>
      <c r="B26" s="4" t="s">
        <v>53</v>
      </c>
      <c r="C26" s="12">
        <v>5</v>
      </c>
      <c r="D26" s="29"/>
      <c r="E26" s="29"/>
      <c r="F26" s="29"/>
      <c r="G26" s="29"/>
      <c r="H26" s="30"/>
      <c r="I26" s="29"/>
      <c r="J26" s="29"/>
      <c r="K26" s="29"/>
      <c r="L26" s="30">
        <v>3</v>
      </c>
      <c r="M26" s="29">
        <v>2</v>
      </c>
      <c r="N26" s="31"/>
      <c r="O26" s="28">
        <f t="shared" si="0"/>
        <v>5</v>
      </c>
    </row>
    <row r="27" spans="1:15" ht="39.950000000000003" customHeight="1">
      <c r="A27" s="150"/>
      <c r="B27" s="13" t="s">
        <v>54</v>
      </c>
      <c r="C27" s="14">
        <v>6</v>
      </c>
      <c r="D27" s="6"/>
      <c r="E27" s="6"/>
      <c r="F27" s="6"/>
      <c r="G27" s="6"/>
      <c r="H27" s="20"/>
      <c r="I27" s="6"/>
      <c r="J27" s="6"/>
      <c r="K27" s="6"/>
      <c r="L27" s="20">
        <v>3</v>
      </c>
      <c r="M27" s="6">
        <v>3</v>
      </c>
      <c r="N27" s="76"/>
      <c r="O27" s="88">
        <f t="shared" si="0"/>
        <v>6</v>
      </c>
    </row>
    <row r="28" spans="1:15" s="78" customFormat="1" ht="39.950000000000003" customHeight="1">
      <c r="A28" s="151" t="s">
        <v>45</v>
      </c>
      <c r="B28" s="152"/>
      <c r="C28" s="18"/>
      <c r="D28" s="32">
        <f t="shared" ref="D28:N28" si="1">SUM(D13:D27)</f>
        <v>18</v>
      </c>
      <c r="E28" s="32">
        <f t="shared" si="1"/>
        <v>22</v>
      </c>
      <c r="F28" s="32">
        <f t="shared" si="1"/>
        <v>23</v>
      </c>
      <c r="G28" s="32">
        <f t="shared" si="1"/>
        <v>32</v>
      </c>
      <c r="H28" s="50">
        <f t="shared" si="1"/>
        <v>40</v>
      </c>
      <c r="I28" s="32">
        <f t="shared" si="1"/>
        <v>24</v>
      </c>
      <c r="J28" s="32">
        <f t="shared" si="1"/>
        <v>25</v>
      </c>
      <c r="K28" s="32">
        <f t="shared" si="1"/>
        <v>16</v>
      </c>
      <c r="L28" s="50">
        <f t="shared" si="1"/>
        <v>17</v>
      </c>
      <c r="M28" s="32">
        <f t="shared" si="1"/>
        <v>9</v>
      </c>
      <c r="N28" s="77">
        <f t="shared" si="1"/>
        <v>2</v>
      </c>
      <c r="O28" s="28"/>
    </row>
    <row r="29" spans="1:15" ht="39.950000000000003" customHeight="1">
      <c r="A29" s="153" t="s">
        <v>46</v>
      </c>
      <c r="B29" s="154"/>
      <c r="C29" s="79"/>
      <c r="D29" s="80">
        <f t="shared" ref="D29:N29" si="2">D28/4</f>
        <v>4.5</v>
      </c>
      <c r="E29" s="80">
        <f t="shared" si="2"/>
        <v>5.5</v>
      </c>
      <c r="F29" s="80">
        <f t="shared" si="2"/>
        <v>5.75</v>
      </c>
      <c r="G29" s="80">
        <f t="shared" si="2"/>
        <v>8</v>
      </c>
      <c r="H29" s="50">
        <f t="shared" si="2"/>
        <v>10</v>
      </c>
      <c r="I29" s="80">
        <f t="shared" si="2"/>
        <v>6</v>
      </c>
      <c r="J29" s="80">
        <f t="shared" si="2"/>
        <v>6.25</v>
      </c>
      <c r="K29" s="80">
        <f t="shared" si="2"/>
        <v>4</v>
      </c>
      <c r="L29" s="50">
        <f t="shared" si="2"/>
        <v>4.25</v>
      </c>
      <c r="M29" s="81">
        <f t="shared" si="2"/>
        <v>2.25</v>
      </c>
      <c r="N29" s="82">
        <f t="shared" si="2"/>
        <v>0.5</v>
      </c>
      <c r="O29" s="83"/>
    </row>
    <row r="30" spans="1:15" ht="15.95">
      <c r="A30" s="84"/>
      <c r="B30" s="84"/>
      <c r="C30" s="84"/>
      <c r="D30" s="84"/>
      <c r="E30" s="84"/>
      <c r="F30" s="84"/>
      <c r="G30" s="84"/>
      <c r="H30" s="84"/>
      <c r="I30" s="84"/>
      <c r="J30" s="84"/>
      <c r="K30" s="84"/>
      <c r="L30" s="84"/>
      <c r="M30" s="84"/>
      <c r="N30" s="84"/>
      <c r="O30" s="84"/>
    </row>
  </sheetData>
  <mergeCells count="16">
    <mergeCell ref="A29:B29"/>
    <mergeCell ref="A13:A15"/>
    <mergeCell ref="A17:A20"/>
    <mergeCell ref="A21:A22"/>
    <mergeCell ref="A23:A24"/>
    <mergeCell ref="A25:A27"/>
    <mergeCell ref="A28:B28"/>
    <mergeCell ref="A1:O1"/>
    <mergeCell ref="B2:O2"/>
    <mergeCell ref="B3:O3"/>
    <mergeCell ref="B4:O9"/>
    <mergeCell ref="A11:A12"/>
    <mergeCell ref="B11:B12"/>
    <mergeCell ref="C11:C12"/>
    <mergeCell ref="D11:N11"/>
    <mergeCell ref="O11:O12"/>
  </mergeCells>
  <phoneticPr fontId="1"/>
  <conditionalFormatting sqref="O13:O28">
    <cfRule type="expression" dxfId="25"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O31"/>
  <sheetViews>
    <sheetView showGridLines="0" zoomScale="70" zoomScaleNormal="70" zoomScaleSheetLayoutView="55" zoomScalePageLayoutView="78" workbookViewId="0">
      <selection sqref="A1:O30"/>
    </sheetView>
  </sheetViews>
  <sheetFormatPr defaultColWidth="8.875" defaultRowHeight="15"/>
  <cols>
    <col min="1" max="1" width="15.625" style="85" customWidth="1"/>
    <col min="2" max="2" width="80.6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55</v>
      </c>
      <c r="C2" s="134"/>
      <c r="D2" s="134"/>
      <c r="E2" s="134"/>
      <c r="F2" s="134"/>
      <c r="G2" s="134"/>
      <c r="H2" s="134"/>
      <c r="I2" s="134"/>
      <c r="J2" s="134"/>
      <c r="K2" s="134"/>
      <c r="L2" s="134"/>
      <c r="M2" s="134"/>
      <c r="N2" s="134"/>
      <c r="O2" s="135"/>
    </row>
    <row r="3" spans="1:15" ht="23.1" customHeight="1">
      <c r="A3" s="69" t="s">
        <v>3</v>
      </c>
      <c r="B3" s="136" t="s">
        <v>56</v>
      </c>
      <c r="C3" s="136"/>
      <c r="D3" s="136"/>
      <c r="E3" s="136"/>
      <c r="F3" s="136"/>
      <c r="G3" s="136"/>
      <c r="H3" s="136"/>
      <c r="I3" s="136"/>
      <c r="J3" s="136"/>
      <c r="K3" s="136"/>
      <c r="L3" s="136"/>
      <c r="M3" s="136"/>
      <c r="N3" s="136"/>
      <c r="O3" s="137"/>
    </row>
    <row r="4" spans="1:15" ht="23.1" customHeight="1">
      <c r="A4" s="70" t="s">
        <v>5</v>
      </c>
      <c r="B4" s="138" t="s">
        <v>57</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49" t="s">
        <v>23</v>
      </c>
      <c r="B13" s="26" t="s">
        <v>58</v>
      </c>
      <c r="C13" s="27">
        <v>24</v>
      </c>
      <c r="D13" s="29">
        <v>6</v>
      </c>
      <c r="E13" s="29">
        <v>6</v>
      </c>
      <c r="F13" s="29">
        <v>6</v>
      </c>
      <c r="G13" s="29">
        <v>6</v>
      </c>
      <c r="H13" s="30"/>
      <c r="I13" s="29"/>
      <c r="J13" s="29"/>
      <c r="K13" s="29"/>
      <c r="L13" s="30"/>
      <c r="M13" s="29"/>
      <c r="N13" s="31"/>
      <c r="O13" s="28">
        <f t="shared" ref="O13:O28" si="0">SUM(D13:N13)</f>
        <v>24</v>
      </c>
    </row>
    <row r="14" spans="1:15" ht="39.950000000000003" customHeight="1">
      <c r="A14" s="156"/>
      <c r="B14" s="114" t="s">
        <v>59</v>
      </c>
      <c r="C14" s="12">
        <v>8</v>
      </c>
      <c r="D14" s="23"/>
      <c r="E14" s="6">
        <v>2</v>
      </c>
      <c r="F14" s="6">
        <v>3</v>
      </c>
      <c r="G14" s="6">
        <v>3</v>
      </c>
      <c r="H14" s="20"/>
      <c r="I14" s="6"/>
      <c r="J14" s="6"/>
      <c r="K14" s="6"/>
      <c r="L14" s="20"/>
      <c r="M14" s="6"/>
      <c r="N14" s="115"/>
      <c r="O14" s="5">
        <f t="shared" si="0"/>
        <v>8</v>
      </c>
    </row>
    <row r="15" spans="1:15" ht="39.950000000000003" customHeight="1">
      <c r="A15" s="155"/>
      <c r="B15" s="120" t="s">
        <v>60</v>
      </c>
      <c r="C15" s="14">
        <v>24</v>
      </c>
      <c r="D15" s="8"/>
      <c r="E15" s="8"/>
      <c r="F15" s="8"/>
      <c r="G15" s="8"/>
      <c r="H15" s="21">
        <v>12</v>
      </c>
      <c r="I15" s="8">
        <v>8</v>
      </c>
      <c r="J15" s="8">
        <v>4</v>
      </c>
      <c r="K15" s="8"/>
      <c r="L15" s="21"/>
      <c r="M15" s="8"/>
      <c r="N15" s="9"/>
      <c r="O15" s="22">
        <f t="shared" si="0"/>
        <v>24</v>
      </c>
    </row>
    <row r="16" spans="1:15" ht="39.950000000000003" customHeight="1">
      <c r="A16" s="111" t="s">
        <v>27</v>
      </c>
      <c r="B16" s="26" t="s">
        <v>61</v>
      </c>
      <c r="C16" s="22">
        <v>48</v>
      </c>
      <c r="D16" s="23"/>
      <c r="E16" s="23"/>
      <c r="F16" s="23"/>
      <c r="G16" s="23"/>
      <c r="H16" s="24"/>
      <c r="I16" s="23"/>
      <c r="J16" s="23"/>
      <c r="K16" s="23"/>
      <c r="L16" s="24"/>
      <c r="M16" s="23"/>
      <c r="N16" s="25"/>
      <c r="O16" s="89">
        <f t="shared" si="0"/>
        <v>0</v>
      </c>
    </row>
    <row r="17" spans="1:15" ht="39.950000000000003" customHeight="1">
      <c r="A17" s="148" t="s">
        <v>29</v>
      </c>
      <c r="B17" s="15" t="s">
        <v>30</v>
      </c>
      <c r="C17" s="10">
        <v>12</v>
      </c>
      <c r="D17" s="3">
        <v>4</v>
      </c>
      <c r="E17" s="3">
        <v>4</v>
      </c>
      <c r="F17" s="3">
        <v>4</v>
      </c>
      <c r="G17" s="3"/>
      <c r="H17" s="19"/>
      <c r="I17" s="3"/>
      <c r="J17" s="3"/>
      <c r="K17" s="3"/>
      <c r="L17" s="19"/>
      <c r="M17" s="3"/>
      <c r="N17" s="74"/>
      <c r="O17" s="2">
        <f t="shared" si="0"/>
        <v>12</v>
      </c>
    </row>
    <row r="18" spans="1:15" ht="39.950000000000003" customHeight="1">
      <c r="A18" s="148"/>
      <c r="B18" s="16" t="s">
        <v>31</v>
      </c>
      <c r="C18" s="11">
        <v>10</v>
      </c>
      <c r="D18" s="23"/>
      <c r="E18" s="23"/>
      <c r="F18" s="23"/>
      <c r="G18" s="23">
        <v>4</v>
      </c>
      <c r="H18" s="24">
        <v>6</v>
      </c>
      <c r="I18" s="23"/>
      <c r="J18" s="23"/>
      <c r="K18" s="23"/>
      <c r="L18" s="24"/>
      <c r="M18" s="23"/>
      <c r="N18" s="25"/>
      <c r="O18" s="28">
        <f t="shared" si="0"/>
        <v>10</v>
      </c>
    </row>
    <row r="19" spans="1:15" ht="39.950000000000003" customHeight="1">
      <c r="A19" s="148"/>
      <c r="B19" s="16" t="s">
        <v>32</v>
      </c>
      <c r="C19" s="12">
        <v>12</v>
      </c>
      <c r="D19" s="6"/>
      <c r="E19" s="6"/>
      <c r="F19" s="6"/>
      <c r="G19" s="6"/>
      <c r="H19" s="20"/>
      <c r="I19" s="6">
        <v>4</v>
      </c>
      <c r="J19" s="6">
        <v>4</v>
      </c>
      <c r="K19" s="6">
        <v>4</v>
      </c>
      <c r="L19" s="20"/>
      <c r="M19" s="6"/>
      <c r="N19" s="76"/>
      <c r="O19" s="28">
        <f t="shared" si="0"/>
        <v>12</v>
      </c>
    </row>
    <row r="20" spans="1:15" ht="39.950000000000003" customHeight="1">
      <c r="A20" s="148"/>
      <c r="B20" s="35" t="s">
        <v>33</v>
      </c>
      <c r="C20" s="118">
        <v>23</v>
      </c>
      <c r="D20" s="34"/>
      <c r="E20" s="34"/>
      <c r="F20" s="34"/>
      <c r="G20" s="34">
        <v>5</v>
      </c>
      <c r="H20" s="41">
        <v>6</v>
      </c>
      <c r="I20" s="34">
        <v>4</v>
      </c>
      <c r="J20" s="34">
        <v>4</v>
      </c>
      <c r="K20" s="34">
        <v>4</v>
      </c>
      <c r="L20" s="41"/>
      <c r="M20" s="34"/>
      <c r="N20" s="90"/>
      <c r="O20" s="28">
        <f t="shared" si="0"/>
        <v>23</v>
      </c>
    </row>
    <row r="21" spans="1:15" ht="39.950000000000003" customHeight="1">
      <c r="A21" s="148"/>
      <c r="B21" s="17" t="s">
        <v>34</v>
      </c>
      <c r="C21" s="14">
        <v>24</v>
      </c>
      <c r="D21" s="8">
        <v>4</v>
      </c>
      <c r="E21" s="8">
        <v>4</v>
      </c>
      <c r="F21" s="8">
        <v>4</v>
      </c>
      <c r="G21" s="8">
        <v>4</v>
      </c>
      <c r="H21" s="21">
        <v>4</v>
      </c>
      <c r="I21" s="8">
        <v>4</v>
      </c>
      <c r="J21" s="8"/>
      <c r="K21" s="8"/>
      <c r="L21" s="21"/>
      <c r="M21" s="8"/>
      <c r="N21" s="9"/>
      <c r="O21" s="88">
        <f t="shared" si="0"/>
        <v>24</v>
      </c>
    </row>
    <row r="22" spans="1:15" ht="39.950000000000003" customHeight="1">
      <c r="A22" s="148" t="s">
        <v>35</v>
      </c>
      <c r="B22" s="15" t="s">
        <v>36</v>
      </c>
      <c r="C22" s="10">
        <v>51</v>
      </c>
      <c r="D22" s="3">
        <v>6</v>
      </c>
      <c r="E22" s="3">
        <v>6</v>
      </c>
      <c r="F22" s="3">
        <v>6</v>
      </c>
      <c r="G22" s="3">
        <v>10</v>
      </c>
      <c r="H22" s="19">
        <v>12</v>
      </c>
      <c r="I22" s="3">
        <v>6</v>
      </c>
      <c r="J22" s="3">
        <v>5</v>
      </c>
      <c r="K22" s="3"/>
      <c r="L22" s="19"/>
      <c r="M22" s="3"/>
      <c r="N22" s="74"/>
      <c r="O22" s="28">
        <f t="shared" si="0"/>
        <v>51</v>
      </c>
    </row>
    <row r="23" spans="1:15" ht="39.950000000000003" customHeight="1">
      <c r="A23" s="148"/>
      <c r="B23" s="17" t="s">
        <v>37</v>
      </c>
      <c r="C23" s="14">
        <v>12</v>
      </c>
      <c r="D23" s="8"/>
      <c r="E23" s="8"/>
      <c r="F23" s="8"/>
      <c r="G23" s="8"/>
      <c r="H23" s="21"/>
      <c r="I23" s="8"/>
      <c r="J23" s="8">
        <v>4</v>
      </c>
      <c r="K23" s="8">
        <v>8</v>
      </c>
      <c r="L23" s="21"/>
      <c r="M23" s="8"/>
      <c r="N23" s="9"/>
      <c r="O23" s="88">
        <f t="shared" si="0"/>
        <v>12</v>
      </c>
    </row>
    <row r="24" spans="1:15" ht="39.950000000000003" customHeight="1">
      <c r="A24" s="130" t="s">
        <v>38</v>
      </c>
      <c r="B24" s="119" t="s">
        <v>39</v>
      </c>
      <c r="C24" s="27">
        <v>13</v>
      </c>
      <c r="D24" s="29"/>
      <c r="E24" s="29"/>
      <c r="F24" s="29"/>
      <c r="G24" s="29"/>
      <c r="H24" s="30"/>
      <c r="I24" s="29"/>
      <c r="J24" s="29">
        <v>4</v>
      </c>
      <c r="K24" s="29">
        <v>5</v>
      </c>
      <c r="L24" s="30">
        <v>4</v>
      </c>
      <c r="M24" s="29"/>
      <c r="N24" s="31"/>
      <c r="O24" s="28">
        <f t="shared" si="0"/>
        <v>13</v>
      </c>
    </row>
    <row r="25" spans="1:15" ht="51.75" customHeight="1">
      <c r="A25" s="130"/>
      <c r="B25" s="122" t="s">
        <v>40</v>
      </c>
      <c r="C25" s="11">
        <v>20</v>
      </c>
      <c r="D25" s="116"/>
      <c r="E25" s="29"/>
      <c r="F25" s="29"/>
      <c r="G25" s="29"/>
      <c r="H25" s="30"/>
      <c r="I25" s="29"/>
      <c r="J25" s="29">
        <v>7</v>
      </c>
      <c r="K25" s="29">
        <v>7</v>
      </c>
      <c r="L25" s="30">
        <v>6</v>
      </c>
      <c r="M25" s="23"/>
      <c r="N25" s="25"/>
      <c r="O25" s="28">
        <f t="shared" si="0"/>
        <v>20</v>
      </c>
    </row>
    <row r="26" spans="1:15" ht="39.950000000000003" customHeight="1">
      <c r="A26" s="130"/>
      <c r="B26" s="16" t="s">
        <v>41</v>
      </c>
      <c r="C26" s="12">
        <v>6</v>
      </c>
      <c r="D26" s="45"/>
      <c r="E26" s="8"/>
      <c r="F26" s="8"/>
      <c r="G26" s="8"/>
      <c r="H26" s="21">
        <v>3</v>
      </c>
      <c r="I26" s="8">
        <v>3</v>
      </c>
      <c r="J26" s="8"/>
      <c r="K26" s="8"/>
      <c r="L26" s="21"/>
      <c r="M26" s="8"/>
      <c r="N26" s="9"/>
      <c r="O26" s="22">
        <f t="shared" si="0"/>
        <v>6</v>
      </c>
    </row>
    <row r="27" spans="1:15" ht="39.950000000000003" customHeight="1">
      <c r="A27" s="149" t="s">
        <v>42</v>
      </c>
      <c r="B27" s="15" t="s">
        <v>62</v>
      </c>
      <c r="C27" s="10">
        <v>7</v>
      </c>
      <c r="D27" s="3"/>
      <c r="E27" s="3"/>
      <c r="F27" s="3"/>
      <c r="G27" s="3"/>
      <c r="H27" s="19"/>
      <c r="I27" s="3"/>
      <c r="J27" s="3"/>
      <c r="K27" s="3"/>
      <c r="L27" s="19">
        <v>4</v>
      </c>
      <c r="M27" s="3">
        <v>3</v>
      </c>
      <c r="N27" s="74"/>
      <c r="O27" s="2">
        <f t="shared" si="0"/>
        <v>7</v>
      </c>
    </row>
    <row r="28" spans="1:15" ht="39.950000000000003" customHeight="1">
      <c r="A28" s="150"/>
      <c r="B28" s="17" t="s">
        <v>63</v>
      </c>
      <c r="C28" s="14">
        <v>5</v>
      </c>
      <c r="D28" s="6"/>
      <c r="E28" s="6"/>
      <c r="F28" s="6"/>
      <c r="G28" s="6"/>
      <c r="H28" s="20"/>
      <c r="I28" s="6"/>
      <c r="J28" s="6"/>
      <c r="K28" s="6"/>
      <c r="L28" s="20">
        <v>2</v>
      </c>
      <c r="M28" s="6">
        <v>3</v>
      </c>
      <c r="N28" s="76"/>
      <c r="O28" s="88">
        <f t="shared" si="0"/>
        <v>5</v>
      </c>
    </row>
    <row r="29" spans="1:15" s="78" customFormat="1" ht="39.950000000000003" customHeight="1">
      <c r="A29" s="151" t="s">
        <v>45</v>
      </c>
      <c r="B29" s="152"/>
      <c r="C29" s="18"/>
      <c r="D29" s="32">
        <f t="shared" ref="D29:N29" si="1">SUM(D13:D28)</f>
        <v>20</v>
      </c>
      <c r="E29" s="32">
        <f t="shared" si="1"/>
        <v>22</v>
      </c>
      <c r="F29" s="32">
        <f t="shared" si="1"/>
        <v>23</v>
      </c>
      <c r="G29" s="32">
        <f t="shared" si="1"/>
        <v>32</v>
      </c>
      <c r="H29" s="50">
        <f t="shared" si="1"/>
        <v>43</v>
      </c>
      <c r="I29" s="32">
        <f t="shared" si="1"/>
        <v>29</v>
      </c>
      <c r="J29" s="32">
        <f t="shared" si="1"/>
        <v>32</v>
      </c>
      <c r="K29" s="32">
        <f t="shared" si="1"/>
        <v>28</v>
      </c>
      <c r="L29" s="50">
        <f t="shared" si="1"/>
        <v>16</v>
      </c>
      <c r="M29" s="32">
        <f t="shared" si="1"/>
        <v>6</v>
      </c>
      <c r="N29" s="77">
        <f t="shared" si="1"/>
        <v>0</v>
      </c>
      <c r="O29" s="28"/>
    </row>
    <row r="30" spans="1:15" ht="39.950000000000003" customHeight="1">
      <c r="A30" s="153" t="s">
        <v>46</v>
      </c>
      <c r="B30" s="154"/>
      <c r="C30" s="79"/>
      <c r="D30" s="80">
        <f t="shared" ref="D30:N30" si="2">D29/4</f>
        <v>5</v>
      </c>
      <c r="E30" s="80">
        <f t="shared" si="2"/>
        <v>5.5</v>
      </c>
      <c r="F30" s="80">
        <f t="shared" si="2"/>
        <v>5.75</v>
      </c>
      <c r="G30" s="80">
        <f t="shared" si="2"/>
        <v>8</v>
      </c>
      <c r="H30" s="50">
        <f t="shared" si="2"/>
        <v>10.75</v>
      </c>
      <c r="I30" s="80">
        <f t="shared" si="2"/>
        <v>7.25</v>
      </c>
      <c r="J30" s="80">
        <f t="shared" si="2"/>
        <v>8</v>
      </c>
      <c r="K30" s="80">
        <f t="shared" si="2"/>
        <v>7</v>
      </c>
      <c r="L30" s="50">
        <f t="shared" si="2"/>
        <v>4</v>
      </c>
      <c r="M30" s="81">
        <f t="shared" si="2"/>
        <v>1.5</v>
      </c>
      <c r="N30" s="82">
        <f t="shared" si="2"/>
        <v>0</v>
      </c>
      <c r="O30" s="83"/>
    </row>
    <row r="31" spans="1:15" ht="15.95">
      <c r="A31" s="84"/>
      <c r="B31" s="84"/>
      <c r="C31" s="84"/>
      <c r="D31" s="84"/>
      <c r="E31" s="84"/>
      <c r="F31" s="84"/>
      <c r="G31" s="84"/>
      <c r="H31" s="84"/>
      <c r="I31" s="84"/>
      <c r="J31" s="84"/>
      <c r="K31" s="84"/>
      <c r="L31" s="84"/>
      <c r="M31" s="84"/>
      <c r="N31" s="84"/>
      <c r="O31" s="84"/>
    </row>
  </sheetData>
  <mergeCells count="16">
    <mergeCell ref="A30:B30"/>
    <mergeCell ref="A13:A15"/>
    <mergeCell ref="A17:A21"/>
    <mergeCell ref="A22:A23"/>
    <mergeCell ref="A24:A26"/>
    <mergeCell ref="A27:A28"/>
    <mergeCell ref="A29:B29"/>
    <mergeCell ref="A1:O1"/>
    <mergeCell ref="B2:O2"/>
    <mergeCell ref="B3:O3"/>
    <mergeCell ref="B4:O9"/>
    <mergeCell ref="A11:A12"/>
    <mergeCell ref="B11:B12"/>
    <mergeCell ref="C11:C12"/>
    <mergeCell ref="D11:N11"/>
    <mergeCell ref="O11:O12"/>
  </mergeCells>
  <phoneticPr fontId="1"/>
  <conditionalFormatting sqref="O13:O29">
    <cfRule type="expression" dxfId="24"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O29"/>
  <sheetViews>
    <sheetView showGridLines="0" zoomScale="70" zoomScaleNormal="70" zoomScaleSheetLayoutView="55" zoomScalePageLayoutView="78" workbookViewId="0">
      <selection sqref="A1:O28"/>
    </sheetView>
  </sheetViews>
  <sheetFormatPr defaultColWidth="8.875" defaultRowHeight="15"/>
  <cols>
    <col min="1" max="1" width="15.625" style="85" customWidth="1"/>
    <col min="2" max="2" width="80.6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64</v>
      </c>
      <c r="C2" s="134"/>
      <c r="D2" s="134"/>
      <c r="E2" s="134"/>
      <c r="F2" s="134"/>
      <c r="G2" s="134"/>
      <c r="H2" s="134"/>
      <c r="I2" s="134"/>
      <c r="J2" s="134"/>
      <c r="K2" s="134"/>
      <c r="L2" s="134"/>
      <c r="M2" s="134"/>
      <c r="N2" s="134"/>
      <c r="O2" s="135"/>
    </row>
    <row r="3" spans="1:15" ht="23.1" customHeight="1">
      <c r="A3" s="69" t="s">
        <v>3</v>
      </c>
      <c r="B3" s="136" t="s">
        <v>65</v>
      </c>
      <c r="C3" s="136"/>
      <c r="D3" s="136"/>
      <c r="E3" s="136"/>
      <c r="F3" s="136"/>
      <c r="G3" s="136"/>
      <c r="H3" s="136"/>
      <c r="I3" s="136"/>
      <c r="J3" s="136"/>
      <c r="K3" s="136"/>
      <c r="L3" s="136"/>
      <c r="M3" s="136"/>
      <c r="N3" s="136"/>
      <c r="O3" s="137"/>
    </row>
    <row r="4" spans="1:15" ht="23.1" customHeight="1">
      <c r="A4" s="70" t="s">
        <v>5</v>
      </c>
      <c r="B4" s="138" t="s">
        <v>57</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49" t="s">
        <v>23</v>
      </c>
      <c r="B13" s="26" t="s">
        <v>58</v>
      </c>
      <c r="C13" s="28">
        <v>24</v>
      </c>
      <c r="D13" s="29">
        <v>6</v>
      </c>
      <c r="E13" s="29">
        <v>6</v>
      </c>
      <c r="F13" s="29">
        <v>6</v>
      </c>
      <c r="G13" s="29">
        <v>6</v>
      </c>
      <c r="H13" s="30"/>
      <c r="I13" s="29"/>
      <c r="J13" s="29"/>
      <c r="K13" s="29"/>
      <c r="L13" s="30"/>
      <c r="M13" s="29"/>
      <c r="N13" s="31"/>
      <c r="O13" s="28">
        <f t="shared" ref="O13:O26" si="0">SUM(D13:N13)</f>
        <v>24</v>
      </c>
    </row>
    <row r="14" spans="1:15" ht="39.950000000000003" customHeight="1">
      <c r="A14" s="156"/>
      <c r="B14" s="114" t="s">
        <v>59</v>
      </c>
      <c r="C14" s="12">
        <v>8</v>
      </c>
      <c r="D14" s="23"/>
      <c r="E14" s="6">
        <v>2</v>
      </c>
      <c r="F14" s="6">
        <v>3</v>
      </c>
      <c r="G14" s="6">
        <v>3</v>
      </c>
      <c r="H14" s="20"/>
      <c r="I14" s="6"/>
      <c r="J14" s="6"/>
      <c r="K14" s="6"/>
      <c r="L14" s="20"/>
      <c r="M14" s="6"/>
      <c r="N14" s="115"/>
      <c r="O14" s="5">
        <f t="shared" si="0"/>
        <v>8</v>
      </c>
    </row>
    <row r="15" spans="1:15" ht="39.75" customHeight="1">
      <c r="A15" s="155"/>
      <c r="B15" s="120" t="s">
        <v>60</v>
      </c>
      <c r="C15" s="7">
        <v>24</v>
      </c>
      <c r="D15" s="8"/>
      <c r="E15" s="8"/>
      <c r="F15" s="8"/>
      <c r="G15" s="8"/>
      <c r="H15" s="21">
        <v>12</v>
      </c>
      <c r="I15" s="8">
        <v>8</v>
      </c>
      <c r="J15" s="8">
        <v>4</v>
      </c>
      <c r="K15" s="8"/>
      <c r="L15" s="21"/>
      <c r="M15" s="8"/>
      <c r="N15" s="9"/>
      <c r="O15" s="22">
        <f t="shared" si="0"/>
        <v>24</v>
      </c>
    </row>
    <row r="16" spans="1:15" ht="39.950000000000003" customHeight="1">
      <c r="A16" s="111" t="s">
        <v>27</v>
      </c>
      <c r="B16" s="26" t="s">
        <v>61</v>
      </c>
      <c r="C16" s="22">
        <v>48</v>
      </c>
      <c r="D16" s="23"/>
      <c r="E16" s="23"/>
      <c r="F16" s="23"/>
      <c r="G16" s="23"/>
      <c r="H16" s="24"/>
      <c r="I16" s="23"/>
      <c r="J16" s="23"/>
      <c r="K16" s="23"/>
      <c r="L16" s="24"/>
      <c r="M16" s="23"/>
      <c r="N16" s="25"/>
      <c r="O16" s="89">
        <f t="shared" si="0"/>
        <v>0</v>
      </c>
    </row>
    <row r="17" spans="1:15" ht="39.950000000000003" customHeight="1">
      <c r="A17" s="148" t="s">
        <v>29</v>
      </c>
      <c r="B17" s="15" t="s">
        <v>66</v>
      </c>
      <c r="C17" s="10">
        <v>12</v>
      </c>
      <c r="D17" s="3">
        <v>4</v>
      </c>
      <c r="E17" s="3">
        <v>4</v>
      </c>
      <c r="F17" s="3">
        <v>4</v>
      </c>
      <c r="G17" s="3"/>
      <c r="H17" s="19"/>
      <c r="I17" s="3"/>
      <c r="J17" s="3"/>
      <c r="K17" s="3"/>
      <c r="L17" s="19"/>
      <c r="M17" s="3"/>
      <c r="N17" s="74"/>
      <c r="O17" s="2">
        <f t="shared" si="0"/>
        <v>12</v>
      </c>
    </row>
    <row r="18" spans="1:15" ht="39.950000000000003" customHeight="1">
      <c r="A18" s="148"/>
      <c r="B18" s="16" t="s">
        <v>31</v>
      </c>
      <c r="C18" s="11">
        <v>10</v>
      </c>
      <c r="D18" s="23"/>
      <c r="E18" s="23"/>
      <c r="F18" s="23"/>
      <c r="G18" s="23">
        <v>4</v>
      </c>
      <c r="H18" s="24">
        <v>6</v>
      </c>
      <c r="I18" s="23"/>
      <c r="J18" s="23"/>
      <c r="K18" s="23"/>
      <c r="L18" s="24"/>
      <c r="M18" s="23"/>
      <c r="N18" s="25"/>
      <c r="O18" s="28">
        <f t="shared" si="0"/>
        <v>10</v>
      </c>
    </row>
    <row r="19" spans="1:15" ht="39.950000000000003" customHeight="1">
      <c r="A19" s="148"/>
      <c r="B19" s="16" t="s">
        <v>67</v>
      </c>
      <c r="C19" s="118">
        <v>11</v>
      </c>
      <c r="D19" s="34"/>
      <c r="E19" s="34"/>
      <c r="F19" s="34"/>
      <c r="G19" s="34"/>
      <c r="H19" s="41"/>
      <c r="I19" s="34">
        <v>6</v>
      </c>
      <c r="J19" s="34">
        <v>5</v>
      </c>
      <c r="K19" s="34"/>
      <c r="L19" s="41"/>
      <c r="M19" s="34"/>
      <c r="N19" s="90"/>
      <c r="O19" s="28">
        <f t="shared" si="0"/>
        <v>11</v>
      </c>
    </row>
    <row r="20" spans="1:15" ht="39.950000000000003" customHeight="1">
      <c r="A20" s="148"/>
      <c r="B20" s="17" t="s">
        <v>34</v>
      </c>
      <c r="C20" s="14">
        <v>24</v>
      </c>
      <c r="D20" s="8">
        <v>4</v>
      </c>
      <c r="E20" s="8">
        <v>4</v>
      </c>
      <c r="F20" s="8">
        <v>4</v>
      </c>
      <c r="G20" s="8">
        <v>4</v>
      </c>
      <c r="H20" s="21">
        <v>4</v>
      </c>
      <c r="I20" s="8">
        <v>4</v>
      </c>
      <c r="J20" s="8"/>
      <c r="K20" s="8"/>
      <c r="L20" s="21"/>
      <c r="M20" s="8"/>
      <c r="N20" s="9"/>
      <c r="O20" s="88">
        <f t="shared" si="0"/>
        <v>24</v>
      </c>
    </row>
    <row r="21" spans="1:15" ht="39.950000000000003" customHeight="1">
      <c r="A21" s="148" t="s">
        <v>35</v>
      </c>
      <c r="B21" s="15" t="s">
        <v>36</v>
      </c>
      <c r="C21" s="10">
        <v>51</v>
      </c>
      <c r="D21" s="3">
        <v>6</v>
      </c>
      <c r="E21" s="3">
        <v>6</v>
      </c>
      <c r="F21" s="3">
        <v>6</v>
      </c>
      <c r="G21" s="3">
        <v>10</v>
      </c>
      <c r="H21" s="19">
        <v>12</v>
      </c>
      <c r="I21" s="3">
        <v>6</v>
      </c>
      <c r="J21" s="3">
        <v>5</v>
      </c>
      <c r="K21" s="3"/>
      <c r="L21" s="19"/>
      <c r="M21" s="3"/>
      <c r="N21" s="74"/>
      <c r="O21" s="28">
        <f t="shared" si="0"/>
        <v>51</v>
      </c>
    </row>
    <row r="22" spans="1:15" ht="39.950000000000003" customHeight="1">
      <c r="A22" s="148"/>
      <c r="B22" s="17" t="s">
        <v>37</v>
      </c>
      <c r="C22" s="14">
        <v>12</v>
      </c>
      <c r="D22" s="8"/>
      <c r="E22" s="8"/>
      <c r="F22" s="8"/>
      <c r="G22" s="8"/>
      <c r="H22" s="21"/>
      <c r="I22" s="8"/>
      <c r="J22" s="8">
        <v>4</v>
      </c>
      <c r="K22" s="8">
        <v>8</v>
      </c>
      <c r="L22" s="21"/>
      <c r="M22" s="8"/>
      <c r="N22" s="9"/>
      <c r="O22" s="88">
        <f t="shared" si="0"/>
        <v>12</v>
      </c>
    </row>
    <row r="23" spans="1:15" ht="39.950000000000003" customHeight="1">
      <c r="A23" s="130" t="s">
        <v>50</v>
      </c>
      <c r="B23" s="119" t="s">
        <v>39</v>
      </c>
      <c r="C23" s="27">
        <v>13</v>
      </c>
      <c r="D23" s="29"/>
      <c r="E23" s="29"/>
      <c r="F23" s="29"/>
      <c r="G23" s="29"/>
      <c r="H23" s="30"/>
      <c r="I23" s="29"/>
      <c r="J23" s="29">
        <v>4</v>
      </c>
      <c r="K23" s="29">
        <v>5</v>
      </c>
      <c r="L23" s="30">
        <v>4</v>
      </c>
      <c r="M23" s="29"/>
      <c r="N23" s="31"/>
      <c r="O23" s="28">
        <f t="shared" si="0"/>
        <v>13</v>
      </c>
    </row>
    <row r="24" spans="1:15" ht="39.950000000000003" customHeight="1">
      <c r="A24" s="130"/>
      <c r="B24" s="122" t="s">
        <v>51</v>
      </c>
      <c r="C24" s="11">
        <v>6</v>
      </c>
      <c r="D24" s="116"/>
      <c r="E24" s="29"/>
      <c r="F24" s="29"/>
      <c r="G24" s="29"/>
      <c r="H24" s="30"/>
      <c r="I24" s="29"/>
      <c r="J24" s="29"/>
      <c r="K24" s="29">
        <v>3</v>
      </c>
      <c r="L24" s="30">
        <v>3</v>
      </c>
      <c r="M24" s="29"/>
      <c r="N24" s="31"/>
      <c r="O24" s="28">
        <f t="shared" si="0"/>
        <v>6</v>
      </c>
    </row>
    <row r="25" spans="1:15" ht="39.950000000000003" customHeight="1">
      <c r="A25" s="149" t="s">
        <v>42</v>
      </c>
      <c r="B25" s="15" t="s">
        <v>68</v>
      </c>
      <c r="C25" s="10">
        <v>7</v>
      </c>
      <c r="D25" s="3"/>
      <c r="E25" s="3"/>
      <c r="F25" s="3"/>
      <c r="G25" s="3"/>
      <c r="H25" s="19"/>
      <c r="I25" s="3"/>
      <c r="J25" s="3"/>
      <c r="K25" s="3"/>
      <c r="L25" s="19">
        <v>4</v>
      </c>
      <c r="M25" s="3">
        <v>3</v>
      </c>
      <c r="N25" s="74"/>
      <c r="O25" s="2">
        <f t="shared" si="0"/>
        <v>7</v>
      </c>
    </row>
    <row r="26" spans="1:15" ht="39.950000000000003" customHeight="1">
      <c r="A26" s="150"/>
      <c r="B26" s="17" t="s">
        <v>69</v>
      </c>
      <c r="C26" s="18">
        <v>5</v>
      </c>
      <c r="D26" s="6"/>
      <c r="E26" s="6"/>
      <c r="F26" s="6"/>
      <c r="G26" s="6"/>
      <c r="H26" s="20"/>
      <c r="I26" s="6"/>
      <c r="J26" s="6"/>
      <c r="K26" s="6"/>
      <c r="L26" s="20">
        <v>3</v>
      </c>
      <c r="M26" s="6">
        <v>2</v>
      </c>
      <c r="N26" s="76"/>
      <c r="O26" s="88">
        <f t="shared" si="0"/>
        <v>5</v>
      </c>
    </row>
    <row r="27" spans="1:15" s="78" customFormat="1" ht="39.950000000000003" customHeight="1">
      <c r="A27" s="151" t="s">
        <v>45</v>
      </c>
      <c r="B27" s="152"/>
      <c r="C27" s="18"/>
      <c r="D27" s="32">
        <f t="shared" ref="D27:N27" si="1">SUM(D13:D26)</f>
        <v>20</v>
      </c>
      <c r="E27" s="32">
        <f t="shared" si="1"/>
        <v>22</v>
      </c>
      <c r="F27" s="32">
        <f t="shared" si="1"/>
        <v>23</v>
      </c>
      <c r="G27" s="32">
        <f t="shared" si="1"/>
        <v>27</v>
      </c>
      <c r="H27" s="50">
        <f t="shared" si="1"/>
        <v>34</v>
      </c>
      <c r="I27" s="32">
        <f t="shared" si="1"/>
        <v>24</v>
      </c>
      <c r="J27" s="32">
        <f t="shared" si="1"/>
        <v>22</v>
      </c>
      <c r="K27" s="32">
        <f t="shared" si="1"/>
        <v>16</v>
      </c>
      <c r="L27" s="50">
        <f t="shared" si="1"/>
        <v>14</v>
      </c>
      <c r="M27" s="32">
        <f t="shared" si="1"/>
        <v>5</v>
      </c>
      <c r="N27" s="77">
        <f t="shared" si="1"/>
        <v>0</v>
      </c>
      <c r="O27" s="28"/>
    </row>
    <row r="28" spans="1:15" ht="39.950000000000003" customHeight="1">
      <c r="A28" s="153" t="s">
        <v>46</v>
      </c>
      <c r="B28" s="154"/>
      <c r="C28" s="79"/>
      <c r="D28" s="80">
        <f t="shared" ref="D28:N28" si="2">D27/4</f>
        <v>5</v>
      </c>
      <c r="E28" s="80">
        <f t="shared" si="2"/>
        <v>5.5</v>
      </c>
      <c r="F28" s="80">
        <f t="shared" si="2"/>
        <v>5.75</v>
      </c>
      <c r="G28" s="80">
        <f t="shared" si="2"/>
        <v>6.75</v>
      </c>
      <c r="H28" s="50">
        <f t="shared" si="2"/>
        <v>8.5</v>
      </c>
      <c r="I28" s="80">
        <f t="shared" si="2"/>
        <v>6</v>
      </c>
      <c r="J28" s="80">
        <f t="shared" si="2"/>
        <v>5.5</v>
      </c>
      <c r="K28" s="80">
        <f t="shared" si="2"/>
        <v>4</v>
      </c>
      <c r="L28" s="50">
        <f t="shared" si="2"/>
        <v>3.5</v>
      </c>
      <c r="M28" s="81">
        <f t="shared" si="2"/>
        <v>1.25</v>
      </c>
      <c r="N28" s="82">
        <f t="shared" si="2"/>
        <v>0</v>
      </c>
      <c r="O28" s="83"/>
    </row>
    <row r="29" spans="1:15" ht="39.950000000000003" customHeight="1">
      <c r="A29" s="84"/>
      <c r="B29" s="84"/>
      <c r="C29" s="84"/>
      <c r="D29" s="84"/>
      <c r="E29" s="84"/>
      <c r="F29" s="84"/>
      <c r="G29" s="84"/>
      <c r="H29" s="84"/>
      <c r="I29" s="84"/>
      <c r="J29" s="84"/>
      <c r="K29" s="84"/>
      <c r="L29" s="84"/>
      <c r="M29" s="84"/>
      <c r="N29" s="84"/>
      <c r="O29" s="84"/>
    </row>
  </sheetData>
  <mergeCells count="16">
    <mergeCell ref="A28:B28"/>
    <mergeCell ref="A13:A15"/>
    <mergeCell ref="A17:A20"/>
    <mergeCell ref="A21:A22"/>
    <mergeCell ref="A23:A24"/>
    <mergeCell ref="A25:A26"/>
    <mergeCell ref="A27:B27"/>
    <mergeCell ref="A1:O1"/>
    <mergeCell ref="B2:O2"/>
    <mergeCell ref="B3:O3"/>
    <mergeCell ref="B4:O9"/>
    <mergeCell ref="A11:A12"/>
    <mergeCell ref="B11:B12"/>
    <mergeCell ref="C11:C12"/>
    <mergeCell ref="D11:N11"/>
    <mergeCell ref="O11:O12"/>
  </mergeCells>
  <phoneticPr fontId="1"/>
  <conditionalFormatting sqref="O13:O27">
    <cfRule type="expression" dxfId="23"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O30"/>
  <sheetViews>
    <sheetView showGridLines="0" zoomScale="70" zoomScaleNormal="70" zoomScaleSheetLayoutView="55" zoomScalePageLayoutView="78" workbookViewId="0">
      <selection sqref="A1:O29"/>
    </sheetView>
  </sheetViews>
  <sheetFormatPr defaultColWidth="8.875" defaultRowHeight="15"/>
  <cols>
    <col min="1" max="1" width="15.625" style="85" customWidth="1"/>
    <col min="2" max="2" width="80.6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70</v>
      </c>
      <c r="C2" s="134"/>
      <c r="D2" s="134"/>
      <c r="E2" s="134"/>
      <c r="F2" s="134"/>
      <c r="G2" s="134"/>
      <c r="H2" s="134"/>
      <c r="I2" s="134"/>
      <c r="J2" s="134"/>
      <c r="K2" s="134"/>
      <c r="L2" s="134"/>
      <c r="M2" s="134"/>
      <c r="N2" s="134"/>
      <c r="O2" s="135"/>
    </row>
    <row r="3" spans="1:15" ht="23.1" customHeight="1">
      <c r="A3" s="69" t="s">
        <v>3</v>
      </c>
      <c r="B3" s="136" t="s">
        <v>71</v>
      </c>
      <c r="C3" s="136"/>
      <c r="D3" s="136"/>
      <c r="E3" s="136"/>
      <c r="F3" s="136"/>
      <c r="G3" s="136"/>
      <c r="H3" s="136"/>
      <c r="I3" s="136"/>
      <c r="J3" s="136"/>
      <c r="K3" s="136"/>
      <c r="L3" s="136"/>
      <c r="M3" s="136"/>
      <c r="N3" s="136"/>
      <c r="O3" s="137"/>
    </row>
    <row r="4" spans="1:15" ht="23.1" customHeight="1">
      <c r="A4" s="70" t="s">
        <v>5</v>
      </c>
      <c r="B4" s="138" t="s">
        <v>72</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49" t="s">
        <v>23</v>
      </c>
      <c r="B13" s="26" t="s">
        <v>73</v>
      </c>
      <c r="C13" s="28">
        <v>24</v>
      </c>
      <c r="D13" s="29">
        <v>6</v>
      </c>
      <c r="E13" s="29">
        <v>6</v>
      </c>
      <c r="F13" s="29">
        <v>6</v>
      </c>
      <c r="G13" s="29">
        <v>6</v>
      </c>
      <c r="H13" s="30"/>
      <c r="I13" s="29"/>
      <c r="J13" s="29"/>
      <c r="K13" s="29"/>
      <c r="L13" s="30"/>
      <c r="M13" s="29"/>
      <c r="N13" s="31"/>
      <c r="O13" s="28">
        <f t="shared" ref="O13:O27" si="0">SUM(D13:N13)</f>
        <v>24</v>
      </c>
    </row>
    <row r="14" spans="1:15" ht="39.950000000000003" customHeight="1">
      <c r="A14" s="156"/>
      <c r="B14" s="114" t="s">
        <v>74</v>
      </c>
      <c r="C14" s="12">
        <v>8</v>
      </c>
      <c r="D14" s="23"/>
      <c r="E14" s="6">
        <v>2</v>
      </c>
      <c r="F14" s="6">
        <v>3</v>
      </c>
      <c r="G14" s="6">
        <v>3</v>
      </c>
      <c r="H14" s="20"/>
      <c r="I14" s="6"/>
      <c r="J14" s="6"/>
      <c r="K14" s="6"/>
      <c r="L14" s="20"/>
      <c r="M14" s="6"/>
      <c r="N14" s="115"/>
      <c r="O14" s="28">
        <f t="shared" si="0"/>
        <v>8</v>
      </c>
    </row>
    <row r="15" spans="1:15" ht="39.950000000000003" customHeight="1">
      <c r="A15" s="155"/>
      <c r="B15" s="120" t="s">
        <v>75</v>
      </c>
      <c r="C15" s="7">
        <v>23</v>
      </c>
      <c r="D15" s="8"/>
      <c r="E15" s="8"/>
      <c r="F15" s="8"/>
      <c r="G15" s="8"/>
      <c r="H15" s="21">
        <v>12</v>
      </c>
      <c r="I15" s="8">
        <v>8</v>
      </c>
      <c r="J15" s="8">
        <v>3</v>
      </c>
      <c r="K15" s="8"/>
      <c r="L15" s="21"/>
      <c r="M15" s="8"/>
      <c r="N15" s="9"/>
      <c r="O15" s="28">
        <f t="shared" si="0"/>
        <v>23</v>
      </c>
    </row>
    <row r="16" spans="1:15" ht="39.950000000000003" customHeight="1">
      <c r="A16" s="111" t="s">
        <v>27</v>
      </c>
      <c r="B16" s="26" t="s">
        <v>76</v>
      </c>
      <c r="C16" s="22">
        <v>48</v>
      </c>
      <c r="D16" s="23"/>
      <c r="E16" s="23"/>
      <c r="F16" s="23"/>
      <c r="G16" s="23"/>
      <c r="H16" s="24"/>
      <c r="I16" s="23"/>
      <c r="J16" s="23"/>
      <c r="K16" s="23"/>
      <c r="L16" s="24"/>
      <c r="M16" s="23"/>
      <c r="N16" s="25"/>
      <c r="O16" s="89">
        <f t="shared" si="0"/>
        <v>0</v>
      </c>
    </row>
    <row r="17" spans="1:15" ht="39.950000000000003" customHeight="1">
      <c r="A17" s="148" t="s">
        <v>29</v>
      </c>
      <c r="B17" s="15" t="s">
        <v>30</v>
      </c>
      <c r="C17" s="10">
        <v>12</v>
      </c>
      <c r="D17" s="3">
        <v>4</v>
      </c>
      <c r="E17" s="3">
        <v>4</v>
      </c>
      <c r="F17" s="3">
        <v>4</v>
      </c>
      <c r="G17" s="3"/>
      <c r="H17" s="19"/>
      <c r="I17" s="3"/>
      <c r="J17" s="3"/>
      <c r="K17" s="3"/>
      <c r="L17" s="19"/>
      <c r="M17" s="3"/>
      <c r="N17" s="74"/>
      <c r="O17" s="2">
        <f t="shared" si="0"/>
        <v>12</v>
      </c>
    </row>
    <row r="18" spans="1:15" ht="39.950000000000003" customHeight="1">
      <c r="A18" s="148"/>
      <c r="B18" s="16" t="s">
        <v>31</v>
      </c>
      <c r="C18" s="11">
        <v>10</v>
      </c>
      <c r="D18" s="23"/>
      <c r="E18" s="23"/>
      <c r="F18" s="23"/>
      <c r="G18" s="23">
        <v>4</v>
      </c>
      <c r="H18" s="24">
        <v>6</v>
      </c>
      <c r="I18" s="23"/>
      <c r="J18" s="23"/>
      <c r="K18" s="23"/>
      <c r="L18" s="24"/>
      <c r="M18" s="23"/>
      <c r="N18" s="25"/>
      <c r="O18" s="28">
        <f t="shared" si="0"/>
        <v>10</v>
      </c>
    </row>
    <row r="19" spans="1:15" ht="39.950000000000003" customHeight="1">
      <c r="A19" s="148"/>
      <c r="B19" s="16" t="s">
        <v>67</v>
      </c>
      <c r="C19" s="118">
        <v>11</v>
      </c>
      <c r="D19" s="34"/>
      <c r="E19" s="34"/>
      <c r="F19" s="34"/>
      <c r="G19" s="34"/>
      <c r="H19" s="41"/>
      <c r="I19" s="34">
        <v>6</v>
      </c>
      <c r="J19" s="34">
        <v>5</v>
      </c>
      <c r="K19" s="34"/>
      <c r="L19" s="41"/>
      <c r="M19" s="34"/>
      <c r="N19" s="90"/>
      <c r="O19" s="28">
        <f t="shared" si="0"/>
        <v>11</v>
      </c>
    </row>
    <row r="20" spans="1:15" ht="39.950000000000003" customHeight="1">
      <c r="A20" s="148"/>
      <c r="B20" s="17" t="s">
        <v>77</v>
      </c>
      <c r="C20" s="14">
        <v>24</v>
      </c>
      <c r="D20" s="8">
        <v>4</v>
      </c>
      <c r="E20" s="8">
        <v>4</v>
      </c>
      <c r="F20" s="8">
        <v>4</v>
      </c>
      <c r="G20" s="8">
        <v>4</v>
      </c>
      <c r="H20" s="21">
        <v>4</v>
      </c>
      <c r="I20" s="8">
        <v>4</v>
      </c>
      <c r="J20" s="8"/>
      <c r="K20" s="8"/>
      <c r="L20" s="21"/>
      <c r="M20" s="8"/>
      <c r="N20" s="9"/>
      <c r="O20" s="88">
        <f t="shared" si="0"/>
        <v>24</v>
      </c>
    </row>
    <row r="21" spans="1:15" ht="39.950000000000003" customHeight="1">
      <c r="A21" s="148" t="s">
        <v>35</v>
      </c>
      <c r="B21" s="15" t="s">
        <v>36</v>
      </c>
      <c r="C21" s="10">
        <v>51</v>
      </c>
      <c r="D21" s="3">
        <v>6</v>
      </c>
      <c r="E21" s="3">
        <v>6</v>
      </c>
      <c r="F21" s="3">
        <v>6</v>
      </c>
      <c r="G21" s="3">
        <v>10</v>
      </c>
      <c r="H21" s="19">
        <v>12</v>
      </c>
      <c r="I21" s="3">
        <v>6</v>
      </c>
      <c r="J21" s="3">
        <v>5</v>
      </c>
      <c r="K21" s="3"/>
      <c r="L21" s="19"/>
      <c r="M21" s="3"/>
      <c r="N21" s="74"/>
      <c r="O21" s="28">
        <f t="shared" si="0"/>
        <v>51</v>
      </c>
    </row>
    <row r="22" spans="1:15" ht="39.950000000000003" customHeight="1">
      <c r="A22" s="148"/>
      <c r="B22" s="17" t="s">
        <v>37</v>
      </c>
      <c r="C22" s="14">
        <v>12</v>
      </c>
      <c r="D22" s="8"/>
      <c r="E22" s="8"/>
      <c r="F22" s="8"/>
      <c r="G22" s="8"/>
      <c r="H22" s="21"/>
      <c r="I22" s="8"/>
      <c r="J22" s="8">
        <v>4</v>
      </c>
      <c r="K22" s="8">
        <v>8</v>
      </c>
      <c r="L22" s="21"/>
      <c r="M22" s="8"/>
      <c r="N22" s="9"/>
      <c r="O22" s="88">
        <f t="shared" si="0"/>
        <v>12</v>
      </c>
    </row>
    <row r="23" spans="1:15" ht="39.950000000000003" customHeight="1">
      <c r="A23" s="130" t="s">
        <v>38</v>
      </c>
      <c r="B23" s="119" t="s">
        <v>39</v>
      </c>
      <c r="C23" s="27">
        <v>13</v>
      </c>
      <c r="D23" s="29"/>
      <c r="E23" s="29"/>
      <c r="F23" s="29"/>
      <c r="G23" s="29"/>
      <c r="H23" s="30"/>
      <c r="I23" s="29"/>
      <c r="J23" s="29">
        <v>4</v>
      </c>
      <c r="K23" s="29">
        <v>5</v>
      </c>
      <c r="L23" s="30">
        <v>4</v>
      </c>
      <c r="M23" s="29"/>
      <c r="N23" s="31"/>
      <c r="O23" s="2">
        <f t="shared" si="0"/>
        <v>13</v>
      </c>
    </row>
    <row r="24" spans="1:15" ht="51" customHeight="1">
      <c r="A24" s="130"/>
      <c r="B24" s="122" t="s">
        <v>40</v>
      </c>
      <c r="C24" s="11">
        <v>20</v>
      </c>
      <c r="D24" s="116"/>
      <c r="E24" s="29"/>
      <c r="F24" s="29"/>
      <c r="G24" s="29"/>
      <c r="H24" s="30"/>
      <c r="I24" s="29"/>
      <c r="J24" s="29">
        <v>7</v>
      </c>
      <c r="K24" s="29">
        <v>7</v>
      </c>
      <c r="L24" s="30">
        <v>6</v>
      </c>
      <c r="M24" s="23"/>
      <c r="N24" s="25"/>
      <c r="O24" s="33">
        <f t="shared" si="0"/>
        <v>20</v>
      </c>
    </row>
    <row r="25" spans="1:15" ht="39.950000000000003" customHeight="1">
      <c r="A25" s="130"/>
      <c r="B25" s="16" t="s">
        <v>41</v>
      </c>
      <c r="C25" s="12">
        <v>6</v>
      </c>
      <c r="D25" s="45"/>
      <c r="E25" s="8"/>
      <c r="F25" s="8"/>
      <c r="G25" s="8"/>
      <c r="H25" s="21">
        <v>3</v>
      </c>
      <c r="I25" s="8">
        <v>3</v>
      </c>
      <c r="J25" s="8"/>
      <c r="K25" s="8"/>
      <c r="L25" s="21"/>
      <c r="M25" s="8"/>
      <c r="N25" s="9"/>
      <c r="O25" s="7">
        <f t="shared" si="0"/>
        <v>6</v>
      </c>
    </row>
    <row r="26" spans="1:15" ht="39.950000000000003" customHeight="1">
      <c r="A26" s="149" t="s">
        <v>42</v>
      </c>
      <c r="B26" s="15" t="s">
        <v>78</v>
      </c>
      <c r="C26" s="10">
        <v>5</v>
      </c>
      <c r="D26" s="3"/>
      <c r="E26" s="3"/>
      <c r="F26" s="3"/>
      <c r="G26" s="3"/>
      <c r="H26" s="19"/>
      <c r="I26" s="3"/>
      <c r="J26" s="3"/>
      <c r="K26" s="3"/>
      <c r="L26" s="19"/>
      <c r="M26" s="3">
        <v>3</v>
      </c>
      <c r="N26" s="74">
        <v>2</v>
      </c>
      <c r="O26" s="2">
        <f t="shared" si="0"/>
        <v>5</v>
      </c>
    </row>
    <row r="27" spans="1:15" ht="39.950000000000003" customHeight="1">
      <c r="A27" s="150"/>
      <c r="B27" s="17" t="s">
        <v>79</v>
      </c>
      <c r="C27" s="14">
        <v>6</v>
      </c>
      <c r="D27" s="6"/>
      <c r="E27" s="6"/>
      <c r="F27" s="6"/>
      <c r="G27" s="6"/>
      <c r="H27" s="20"/>
      <c r="I27" s="6"/>
      <c r="J27" s="6"/>
      <c r="K27" s="6"/>
      <c r="L27" s="20"/>
      <c r="M27" s="6">
        <v>3</v>
      </c>
      <c r="N27" s="76">
        <v>3</v>
      </c>
      <c r="O27" s="88">
        <f t="shared" si="0"/>
        <v>6</v>
      </c>
    </row>
    <row r="28" spans="1:15" s="78" customFormat="1" ht="39.950000000000003" customHeight="1">
      <c r="A28" s="151" t="s">
        <v>45</v>
      </c>
      <c r="B28" s="152"/>
      <c r="C28" s="18"/>
      <c r="D28" s="32">
        <f t="shared" ref="D28:N28" si="1">SUM(D13:D27)</f>
        <v>20</v>
      </c>
      <c r="E28" s="32">
        <f t="shared" si="1"/>
        <v>22</v>
      </c>
      <c r="F28" s="32">
        <f t="shared" si="1"/>
        <v>23</v>
      </c>
      <c r="G28" s="32">
        <f t="shared" si="1"/>
        <v>27</v>
      </c>
      <c r="H28" s="50">
        <f t="shared" si="1"/>
        <v>37</v>
      </c>
      <c r="I28" s="32">
        <f t="shared" si="1"/>
        <v>27</v>
      </c>
      <c r="J28" s="32">
        <f t="shared" si="1"/>
        <v>28</v>
      </c>
      <c r="K28" s="32">
        <f t="shared" si="1"/>
        <v>20</v>
      </c>
      <c r="L28" s="50">
        <f t="shared" si="1"/>
        <v>10</v>
      </c>
      <c r="M28" s="32">
        <f t="shared" si="1"/>
        <v>6</v>
      </c>
      <c r="N28" s="77">
        <f t="shared" si="1"/>
        <v>5</v>
      </c>
      <c r="O28" s="28"/>
    </row>
    <row r="29" spans="1:15" ht="39.950000000000003" customHeight="1">
      <c r="A29" s="153" t="s">
        <v>46</v>
      </c>
      <c r="B29" s="154"/>
      <c r="C29" s="79"/>
      <c r="D29" s="80">
        <f t="shared" ref="D29:N29" si="2">D28/4</f>
        <v>5</v>
      </c>
      <c r="E29" s="80">
        <f t="shared" si="2"/>
        <v>5.5</v>
      </c>
      <c r="F29" s="80">
        <f t="shared" si="2"/>
        <v>5.75</v>
      </c>
      <c r="G29" s="80">
        <f t="shared" si="2"/>
        <v>6.75</v>
      </c>
      <c r="H29" s="50">
        <f t="shared" si="2"/>
        <v>9.25</v>
      </c>
      <c r="I29" s="80">
        <f t="shared" si="2"/>
        <v>6.75</v>
      </c>
      <c r="J29" s="80">
        <f t="shared" si="2"/>
        <v>7</v>
      </c>
      <c r="K29" s="80">
        <f t="shared" si="2"/>
        <v>5</v>
      </c>
      <c r="L29" s="50">
        <f t="shared" si="2"/>
        <v>2.5</v>
      </c>
      <c r="M29" s="81">
        <f t="shared" si="2"/>
        <v>1.5</v>
      </c>
      <c r="N29" s="82">
        <f t="shared" si="2"/>
        <v>1.25</v>
      </c>
      <c r="O29" s="83"/>
    </row>
    <row r="30" spans="1:15" ht="15.95">
      <c r="A30" s="84"/>
      <c r="B30" s="84"/>
      <c r="C30" s="84"/>
      <c r="D30" s="84"/>
      <c r="E30" s="84"/>
      <c r="F30" s="84"/>
      <c r="G30" s="84"/>
      <c r="H30" s="84"/>
      <c r="I30" s="84"/>
      <c r="J30" s="84"/>
      <c r="K30" s="84"/>
      <c r="L30" s="84"/>
      <c r="M30" s="84"/>
      <c r="N30" s="84"/>
      <c r="O30" s="84"/>
    </row>
  </sheetData>
  <mergeCells count="16">
    <mergeCell ref="A29:B29"/>
    <mergeCell ref="A13:A15"/>
    <mergeCell ref="A17:A20"/>
    <mergeCell ref="A21:A22"/>
    <mergeCell ref="A23:A25"/>
    <mergeCell ref="A26:A27"/>
    <mergeCell ref="A28:B28"/>
    <mergeCell ref="A1:O1"/>
    <mergeCell ref="B2:O2"/>
    <mergeCell ref="B3:O3"/>
    <mergeCell ref="B4:O9"/>
    <mergeCell ref="A11:A12"/>
    <mergeCell ref="B11:B12"/>
    <mergeCell ref="C11:C12"/>
    <mergeCell ref="D11:N11"/>
    <mergeCell ref="O11:O12"/>
  </mergeCells>
  <phoneticPr fontId="1"/>
  <conditionalFormatting sqref="O13:O28">
    <cfRule type="expression" dxfId="22"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O28"/>
  <sheetViews>
    <sheetView showGridLines="0" zoomScale="70" zoomScaleNormal="70" zoomScaleSheetLayoutView="55" zoomScalePageLayoutView="78" workbookViewId="0">
      <selection sqref="A1:O27"/>
    </sheetView>
  </sheetViews>
  <sheetFormatPr defaultColWidth="8.875" defaultRowHeight="15"/>
  <cols>
    <col min="1" max="1" width="15.625" style="85" customWidth="1"/>
    <col min="2" max="2" width="80.6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80</v>
      </c>
      <c r="C2" s="134"/>
      <c r="D2" s="134"/>
      <c r="E2" s="134"/>
      <c r="F2" s="134"/>
      <c r="G2" s="134"/>
      <c r="H2" s="134"/>
      <c r="I2" s="134"/>
      <c r="J2" s="134"/>
      <c r="K2" s="134"/>
      <c r="L2" s="134"/>
      <c r="M2" s="134"/>
      <c r="N2" s="134"/>
      <c r="O2" s="135"/>
    </row>
    <row r="3" spans="1:15" ht="23.1" customHeight="1">
      <c r="A3" s="69" t="s">
        <v>3</v>
      </c>
      <c r="B3" s="136" t="s">
        <v>81</v>
      </c>
      <c r="C3" s="136"/>
      <c r="D3" s="136"/>
      <c r="E3" s="136"/>
      <c r="F3" s="136"/>
      <c r="G3" s="136"/>
      <c r="H3" s="136"/>
      <c r="I3" s="136"/>
      <c r="J3" s="136"/>
      <c r="K3" s="136"/>
      <c r="L3" s="136"/>
      <c r="M3" s="136"/>
      <c r="N3" s="136"/>
      <c r="O3" s="137"/>
    </row>
    <row r="4" spans="1:15" ht="23.1" customHeight="1">
      <c r="A4" s="70" t="s">
        <v>5</v>
      </c>
      <c r="B4" s="138" t="s">
        <v>82</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49" t="s">
        <v>23</v>
      </c>
      <c r="B13" s="26" t="s">
        <v>73</v>
      </c>
      <c r="C13" s="28">
        <v>24</v>
      </c>
      <c r="D13" s="29">
        <v>6</v>
      </c>
      <c r="E13" s="29">
        <v>6</v>
      </c>
      <c r="F13" s="29">
        <v>6</v>
      </c>
      <c r="G13" s="29">
        <v>6</v>
      </c>
      <c r="H13" s="30"/>
      <c r="I13" s="29"/>
      <c r="J13" s="29"/>
      <c r="K13" s="29"/>
      <c r="L13" s="30"/>
      <c r="M13" s="29"/>
      <c r="N13" s="31"/>
      <c r="O13" s="28">
        <f t="shared" ref="O13:O25" si="0">SUM(D13:N13)</f>
        <v>24</v>
      </c>
    </row>
    <row r="14" spans="1:15" ht="39.950000000000003" customHeight="1">
      <c r="A14" s="156"/>
      <c r="B14" s="114" t="s">
        <v>74</v>
      </c>
      <c r="C14" s="12">
        <v>8</v>
      </c>
      <c r="D14" s="23"/>
      <c r="E14" s="6">
        <v>2</v>
      </c>
      <c r="F14" s="6">
        <v>3</v>
      </c>
      <c r="G14" s="6">
        <v>3</v>
      </c>
      <c r="H14" s="20"/>
      <c r="I14" s="6"/>
      <c r="J14" s="6"/>
      <c r="K14" s="6"/>
      <c r="L14" s="20"/>
      <c r="M14" s="6"/>
      <c r="N14" s="115"/>
      <c r="O14" s="5">
        <f t="shared" si="0"/>
        <v>8</v>
      </c>
    </row>
    <row r="15" spans="1:15" ht="39.950000000000003" customHeight="1">
      <c r="A15" s="155"/>
      <c r="B15" s="120" t="s">
        <v>83</v>
      </c>
      <c r="C15" s="7">
        <v>23</v>
      </c>
      <c r="D15" s="8"/>
      <c r="E15" s="8"/>
      <c r="F15" s="8"/>
      <c r="G15" s="8"/>
      <c r="H15" s="21">
        <v>12</v>
      </c>
      <c r="I15" s="8">
        <v>8</v>
      </c>
      <c r="J15" s="8">
        <v>3</v>
      </c>
      <c r="K15" s="8"/>
      <c r="L15" s="21"/>
      <c r="M15" s="8"/>
      <c r="N15" s="9"/>
      <c r="O15" s="22">
        <f t="shared" si="0"/>
        <v>23</v>
      </c>
    </row>
    <row r="16" spans="1:15" ht="39.950000000000003" customHeight="1">
      <c r="A16" s="111" t="s">
        <v>27</v>
      </c>
      <c r="B16" s="26" t="s">
        <v>76</v>
      </c>
      <c r="C16" s="22">
        <v>48</v>
      </c>
      <c r="D16" s="23"/>
      <c r="E16" s="23"/>
      <c r="F16" s="23"/>
      <c r="G16" s="23"/>
      <c r="H16" s="24"/>
      <c r="I16" s="23"/>
      <c r="J16" s="23"/>
      <c r="K16" s="23"/>
      <c r="L16" s="24"/>
      <c r="M16" s="23"/>
      <c r="N16" s="25"/>
      <c r="O16" s="89">
        <f t="shared" si="0"/>
        <v>0</v>
      </c>
    </row>
    <row r="17" spans="1:15" ht="39.950000000000003" customHeight="1">
      <c r="A17" s="148" t="s">
        <v>29</v>
      </c>
      <c r="B17" s="15" t="s">
        <v>30</v>
      </c>
      <c r="C17" s="10">
        <v>12</v>
      </c>
      <c r="D17" s="3">
        <v>4</v>
      </c>
      <c r="E17" s="3">
        <v>4</v>
      </c>
      <c r="F17" s="3">
        <v>4</v>
      </c>
      <c r="G17" s="3"/>
      <c r="H17" s="19"/>
      <c r="I17" s="3"/>
      <c r="J17" s="3"/>
      <c r="K17" s="3"/>
      <c r="L17" s="19"/>
      <c r="M17" s="3"/>
      <c r="N17" s="74"/>
      <c r="O17" s="2">
        <f t="shared" si="0"/>
        <v>12</v>
      </c>
    </row>
    <row r="18" spans="1:15" ht="39.950000000000003" customHeight="1">
      <c r="A18" s="148"/>
      <c r="B18" s="16" t="s">
        <v>84</v>
      </c>
      <c r="C18" s="11">
        <v>10</v>
      </c>
      <c r="D18" s="23"/>
      <c r="E18" s="23"/>
      <c r="F18" s="23"/>
      <c r="G18" s="23">
        <v>4</v>
      </c>
      <c r="H18" s="24">
        <v>6</v>
      </c>
      <c r="I18" s="23"/>
      <c r="J18" s="23"/>
      <c r="K18" s="23"/>
      <c r="L18" s="24"/>
      <c r="M18" s="23"/>
      <c r="N18" s="25"/>
      <c r="O18" s="28">
        <f t="shared" si="0"/>
        <v>10</v>
      </c>
    </row>
    <row r="19" spans="1:15" ht="39.950000000000003" customHeight="1">
      <c r="A19" s="148"/>
      <c r="B19" s="16" t="s">
        <v>67</v>
      </c>
      <c r="C19" s="118">
        <v>11</v>
      </c>
      <c r="D19" s="34"/>
      <c r="E19" s="34"/>
      <c r="F19" s="34"/>
      <c r="G19" s="34"/>
      <c r="H19" s="41"/>
      <c r="I19" s="34">
        <v>6</v>
      </c>
      <c r="J19" s="34">
        <v>5</v>
      </c>
      <c r="K19" s="34"/>
      <c r="L19" s="41"/>
      <c r="M19" s="34"/>
      <c r="N19" s="90"/>
      <c r="O19" s="28">
        <f t="shared" si="0"/>
        <v>11</v>
      </c>
    </row>
    <row r="20" spans="1:15" ht="39.950000000000003" customHeight="1">
      <c r="A20" s="148"/>
      <c r="B20" s="123" t="s">
        <v>85</v>
      </c>
      <c r="C20" s="14">
        <v>24</v>
      </c>
      <c r="D20" s="8">
        <v>4</v>
      </c>
      <c r="E20" s="8">
        <v>4</v>
      </c>
      <c r="F20" s="8">
        <v>4</v>
      </c>
      <c r="G20" s="8">
        <v>4</v>
      </c>
      <c r="H20" s="21">
        <v>4</v>
      </c>
      <c r="I20" s="8">
        <v>4</v>
      </c>
      <c r="J20" s="8"/>
      <c r="K20" s="8"/>
      <c r="L20" s="21"/>
      <c r="M20" s="8"/>
      <c r="N20" s="9"/>
      <c r="O20" s="88">
        <f t="shared" si="0"/>
        <v>24</v>
      </c>
    </row>
    <row r="21" spans="1:15" ht="39.950000000000003" customHeight="1">
      <c r="A21" s="148" t="s">
        <v>35</v>
      </c>
      <c r="B21" s="15" t="s">
        <v>36</v>
      </c>
      <c r="C21" s="10">
        <v>51</v>
      </c>
      <c r="D21" s="3">
        <v>6</v>
      </c>
      <c r="E21" s="3">
        <v>6</v>
      </c>
      <c r="F21" s="3">
        <v>6</v>
      </c>
      <c r="G21" s="3">
        <v>10</v>
      </c>
      <c r="H21" s="19">
        <v>12</v>
      </c>
      <c r="I21" s="3">
        <v>6</v>
      </c>
      <c r="J21" s="3">
        <v>5</v>
      </c>
      <c r="K21" s="3"/>
      <c r="L21" s="19"/>
      <c r="M21" s="3"/>
      <c r="N21" s="74"/>
      <c r="O21" s="28">
        <f t="shared" si="0"/>
        <v>51</v>
      </c>
    </row>
    <row r="22" spans="1:15" ht="39.950000000000003" customHeight="1">
      <c r="A22" s="148"/>
      <c r="B22" s="17" t="s">
        <v>37</v>
      </c>
      <c r="C22" s="14">
        <v>12</v>
      </c>
      <c r="D22" s="8"/>
      <c r="E22" s="8"/>
      <c r="F22" s="8"/>
      <c r="G22" s="8"/>
      <c r="H22" s="21"/>
      <c r="I22" s="8"/>
      <c r="J22" s="8">
        <v>4</v>
      </c>
      <c r="K22" s="8">
        <v>8</v>
      </c>
      <c r="L22" s="21"/>
      <c r="M22" s="8"/>
      <c r="N22" s="9"/>
      <c r="O22" s="88">
        <f t="shared" si="0"/>
        <v>12</v>
      </c>
    </row>
    <row r="23" spans="1:15" ht="39.950000000000003" customHeight="1">
      <c r="A23" s="130" t="s">
        <v>50</v>
      </c>
      <c r="B23" s="119" t="s">
        <v>39</v>
      </c>
      <c r="C23" s="27">
        <v>13</v>
      </c>
      <c r="D23" s="29"/>
      <c r="E23" s="29"/>
      <c r="F23" s="29"/>
      <c r="G23" s="29"/>
      <c r="H23" s="30"/>
      <c r="I23" s="29"/>
      <c r="J23" s="29">
        <v>4</v>
      </c>
      <c r="K23" s="29">
        <v>5</v>
      </c>
      <c r="L23" s="30">
        <v>4</v>
      </c>
      <c r="M23" s="29"/>
      <c r="N23" s="31"/>
      <c r="O23" s="28">
        <f t="shared" si="0"/>
        <v>13</v>
      </c>
    </row>
    <row r="24" spans="1:15" ht="39.950000000000003" customHeight="1">
      <c r="A24" s="130"/>
      <c r="B24" s="122" t="s">
        <v>51</v>
      </c>
      <c r="C24" s="11">
        <v>6</v>
      </c>
      <c r="D24" s="116"/>
      <c r="E24" s="29"/>
      <c r="F24" s="29"/>
      <c r="G24" s="29"/>
      <c r="H24" s="30"/>
      <c r="I24" s="29"/>
      <c r="J24" s="29"/>
      <c r="K24" s="29">
        <v>3</v>
      </c>
      <c r="L24" s="30">
        <v>3</v>
      </c>
      <c r="M24" s="29"/>
      <c r="N24" s="31"/>
      <c r="O24" s="28">
        <f t="shared" si="0"/>
        <v>6</v>
      </c>
    </row>
    <row r="25" spans="1:15" ht="39.950000000000003" customHeight="1">
      <c r="A25" s="112" t="s">
        <v>42</v>
      </c>
      <c r="B25" s="15" t="s">
        <v>86</v>
      </c>
      <c r="C25" s="66">
        <v>6</v>
      </c>
      <c r="D25" s="3"/>
      <c r="E25" s="3"/>
      <c r="F25" s="3"/>
      <c r="G25" s="3"/>
      <c r="H25" s="19"/>
      <c r="I25" s="3"/>
      <c r="J25" s="3"/>
      <c r="K25" s="3"/>
      <c r="L25" s="19">
        <v>3</v>
      </c>
      <c r="M25" s="3">
        <v>3</v>
      </c>
      <c r="N25" s="74"/>
      <c r="O25" s="49">
        <f t="shared" si="0"/>
        <v>6</v>
      </c>
    </row>
    <row r="26" spans="1:15" s="78" customFormat="1" ht="39.950000000000003" customHeight="1">
      <c r="A26" s="151" t="s">
        <v>45</v>
      </c>
      <c r="B26" s="152"/>
      <c r="C26" s="18"/>
      <c r="D26" s="32">
        <f>SUM(D13:D25)</f>
        <v>20</v>
      </c>
      <c r="E26" s="32">
        <f t="shared" ref="E26:N26" si="1">SUM(E13:E25)</f>
        <v>22</v>
      </c>
      <c r="F26" s="32">
        <f t="shared" si="1"/>
        <v>23</v>
      </c>
      <c r="G26" s="32">
        <f t="shared" si="1"/>
        <v>27</v>
      </c>
      <c r="H26" s="50">
        <f t="shared" si="1"/>
        <v>34</v>
      </c>
      <c r="I26" s="32">
        <f t="shared" si="1"/>
        <v>24</v>
      </c>
      <c r="J26" s="32">
        <f t="shared" si="1"/>
        <v>21</v>
      </c>
      <c r="K26" s="32">
        <f t="shared" si="1"/>
        <v>16</v>
      </c>
      <c r="L26" s="50">
        <f t="shared" si="1"/>
        <v>10</v>
      </c>
      <c r="M26" s="32">
        <f t="shared" si="1"/>
        <v>3</v>
      </c>
      <c r="N26" s="77">
        <f t="shared" si="1"/>
        <v>0</v>
      </c>
      <c r="O26" s="28"/>
    </row>
    <row r="27" spans="1:15" ht="39.950000000000003" customHeight="1">
      <c r="A27" s="153" t="s">
        <v>46</v>
      </c>
      <c r="B27" s="154"/>
      <c r="C27" s="79"/>
      <c r="D27" s="80">
        <f t="shared" ref="D27:N27" si="2">D26/4</f>
        <v>5</v>
      </c>
      <c r="E27" s="80">
        <f t="shared" si="2"/>
        <v>5.5</v>
      </c>
      <c r="F27" s="80">
        <f t="shared" si="2"/>
        <v>5.75</v>
      </c>
      <c r="G27" s="80">
        <f t="shared" si="2"/>
        <v>6.75</v>
      </c>
      <c r="H27" s="50">
        <f t="shared" si="2"/>
        <v>8.5</v>
      </c>
      <c r="I27" s="80">
        <f t="shared" si="2"/>
        <v>6</v>
      </c>
      <c r="J27" s="80">
        <f t="shared" si="2"/>
        <v>5.25</v>
      </c>
      <c r="K27" s="80">
        <f t="shared" si="2"/>
        <v>4</v>
      </c>
      <c r="L27" s="50">
        <f t="shared" si="2"/>
        <v>2.5</v>
      </c>
      <c r="M27" s="81">
        <f t="shared" si="2"/>
        <v>0.75</v>
      </c>
      <c r="N27" s="82">
        <f t="shared" si="2"/>
        <v>0</v>
      </c>
      <c r="O27" s="83"/>
    </row>
    <row r="28" spans="1:15" ht="15.95">
      <c r="A28" s="84"/>
      <c r="B28" s="84"/>
      <c r="C28" s="84"/>
      <c r="D28" s="84"/>
      <c r="E28" s="84"/>
      <c r="F28" s="84"/>
      <c r="G28" s="84"/>
      <c r="H28" s="84"/>
      <c r="I28" s="84"/>
      <c r="J28" s="84"/>
      <c r="K28" s="84"/>
      <c r="L28" s="84"/>
      <c r="M28" s="84"/>
      <c r="N28" s="84"/>
      <c r="O28" s="84"/>
    </row>
  </sheetData>
  <mergeCells count="15">
    <mergeCell ref="A27:B27"/>
    <mergeCell ref="A13:A15"/>
    <mergeCell ref="A17:A20"/>
    <mergeCell ref="A21:A22"/>
    <mergeCell ref="A23:A24"/>
    <mergeCell ref="A26:B26"/>
    <mergeCell ref="A1:O1"/>
    <mergeCell ref="B2:O2"/>
    <mergeCell ref="B3:O3"/>
    <mergeCell ref="B4:O9"/>
    <mergeCell ref="A11:A12"/>
    <mergeCell ref="B11:B12"/>
    <mergeCell ref="C11:C12"/>
    <mergeCell ref="D11:N11"/>
    <mergeCell ref="O11:O12"/>
  </mergeCells>
  <phoneticPr fontId="1"/>
  <conditionalFormatting sqref="O13:O26">
    <cfRule type="expression" dxfId="21"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O29"/>
  <sheetViews>
    <sheetView showGridLines="0" zoomScale="70" zoomScaleNormal="70" zoomScaleSheetLayoutView="55" zoomScalePageLayoutView="41" workbookViewId="0">
      <selection sqref="A1:O28"/>
    </sheetView>
  </sheetViews>
  <sheetFormatPr defaultColWidth="8.875" defaultRowHeight="15"/>
  <cols>
    <col min="1" max="1" width="15.625" style="85" customWidth="1"/>
    <col min="2" max="2" width="80.62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87</v>
      </c>
      <c r="C2" s="134"/>
      <c r="D2" s="134"/>
      <c r="E2" s="134"/>
      <c r="F2" s="134"/>
      <c r="G2" s="134"/>
      <c r="H2" s="134"/>
      <c r="I2" s="134"/>
      <c r="J2" s="134"/>
      <c r="K2" s="134"/>
      <c r="L2" s="134"/>
      <c r="M2" s="134"/>
      <c r="N2" s="134"/>
      <c r="O2" s="135"/>
    </row>
    <row r="3" spans="1:15" ht="23.1" customHeight="1">
      <c r="A3" s="69" t="s">
        <v>3</v>
      </c>
      <c r="B3" s="136" t="s">
        <v>88</v>
      </c>
      <c r="C3" s="136"/>
      <c r="D3" s="136"/>
      <c r="E3" s="136"/>
      <c r="F3" s="136"/>
      <c r="G3" s="136"/>
      <c r="H3" s="136"/>
      <c r="I3" s="136"/>
      <c r="J3" s="136"/>
      <c r="K3" s="136"/>
      <c r="L3" s="136"/>
      <c r="M3" s="136"/>
      <c r="N3" s="136"/>
      <c r="O3" s="137"/>
    </row>
    <row r="4" spans="1:15" ht="23.1" customHeight="1">
      <c r="A4" s="70" t="s">
        <v>5</v>
      </c>
      <c r="B4" s="138" t="s">
        <v>89</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8"/>
      <c r="C8" s="136"/>
      <c r="D8" s="136"/>
      <c r="E8" s="136"/>
      <c r="F8" s="136"/>
      <c r="G8" s="136"/>
      <c r="H8" s="136"/>
      <c r="I8" s="136"/>
      <c r="J8" s="136"/>
      <c r="K8" s="136"/>
      <c r="L8" s="136"/>
      <c r="M8" s="136"/>
      <c r="N8" s="136"/>
      <c r="O8" s="137"/>
    </row>
    <row r="9" spans="1:15" ht="23.1" customHeight="1">
      <c r="A9" s="71"/>
      <c r="B9" s="138"/>
      <c r="C9" s="136"/>
      <c r="D9" s="136"/>
      <c r="E9" s="136"/>
      <c r="F9" s="136"/>
      <c r="G9" s="136"/>
      <c r="H9" s="136"/>
      <c r="I9" s="136"/>
      <c r="J9" s="136"/>
      <c r="K9" s="136"/>
      <c r="L9" s="136"/>
      <c r="M9" s="136"/>
      <c r="N9" s="136"/>
      <c r="O9" s="137"/>
    </row>
    <row r="10" spans="1:15" ht="23.1" customHeight="1">
      <c r="A10" s="72"/>
      <c r="B10" s="139"/>
      <c r="C10" s="139"/>
      <c r="D10" s="139"/>
      <c r="E10" s="139"/>
      <c r="F10" s="139"/>
      <c r="G10" s="139"/>
      <c r="H10" s="139"/>
      <c r="I10" s="139"/>
      <c r="J10" s="139"/>
      <c r="K10" s="139"/>
      <c r="L10" s="139"/>
      <c r="M10" s="139"/>
      <c r="N10" s="139"/>
      <c r="O10" s="140"/>
    </row>
    <row r="11" spans="1:15" ht="23.1" customHeight="1">
      <c r="A11" s="73"/>
      <c r="B11" s="37"/>
      <c r="C11" s="37"/>
      <c r="D11" s="37"/>
      <c r="E11" s="37"/>
      <c r="F11" s="37"/>
      <c r="G11" s="37"/>
      <c r="H11" s="37"/>
      <c r="I11" s="37"/>
      <c r="J11" s="37"/>
      <c r="K11" s="37"/>
      <c r="L11" s="37"/>
      <c r="M11" s="37"/>
      <c r="N11" s="37"/>
      <c r="O11" s="37"/>
    </row>
    <row r="12" spans="1:15" ht="39.950000000000003" customHeight="1">
      <c r="A12" s="141" t="s">
        <v>7</v>
      </c>
      <c r="B12" s="143" t="s">
        <v>8</v>
      </c>
      <c r="C12" s="144" t="s">
        <v>9</v>
      </c>
      <c r="D12" s="147" t="s">
        <v>10</v>
      </c>
      <c r="E12" s="147"/>
      <c r="F12" s="147"/>
      <c r="G12" s="147"/>
      <c r="H12" s="147"/>
      <c r="I12" s="147"/>
      <c r="J12" s="147"/>
      <c r="K12" s="147"/>
      <c r="L12" s="147"/>
      <c r="M12" s="147"/>
      <c r="N12" s="147"/>
      <c r="O12" s="145" t="s">
        <v>11</v>
      </c>
    </row>
    <row r="13" spans="1:15" ht="39.950000000000003" customHeight="1">
      <c r="A13" s="142"/>
      <c r="B13" s="143"/>
      <c r="C13" s="143"/>
      <c r="D13" s="38" t="s">
        <v>12</v>
      </c>
      <c r="E13" s="39" t="s">
        <v>13</v>
      </c>
      <c r="F13" s="39" t="s">
        <v>14</v>
      </c>
      <c r="G13" s="39" t="s">
        <v>15</v>
      </c>
      <c r="H13" s="39" t="s">
        <v>16</v>
      </c>
      <c r="I13" s="39" t="s">
        <v>17</v>
      </c>
      <c r="J13" s="39" t="s">
        <v>18</v>
      </c>
      <c r="K13" s="39" t="s">
        <v>19</v>
      </c>
      <c r="L13" s="39" t="s">
        <v>20</v>
      </c>
      <c r="M13" s="39" t="s">
        <v>21</v>
      </c>
      <c r="N13" s="40" t="s">
        <v>22</v>
      </c>
      <c r="O13" s="146"/>
    </row>
    <row r="14" spans="1:15" ht="39.950000000000003" customHeight="1">
      <c r="A14" s="149" t="s">
        <v>23</v>
      </c>
      <c r="B14" s="26" t="s">
        <v>90</v>
      </c>
      <c r="C14" s="28">
        <v>24</v>
      </c>
      <c r="D14" s="29">
        <v>6</v>
      </c>
      <c r="E14" s="29">
        <v>6</v>
      </c>
      <c r="F14" s="29">
        <v>6</v>
      </c>
      <c r="G14" s="29">
        <v>6</v>
      </c>
      <c r="H14" s="30"/>
      <c r="I14" s="29"/>
      <c r="J14" s="29"/>
      <c r="K14" s="29"/>
      <c r="L14" s="30"/>
      <c r="M14" s="29"/>
      <c r="N14" s="31"/>
      <c r="O14" s="28">
        <f t="shared" ref="O14:O26" si="0">SUM(D14:N14)</f>
        <v>24</v>
      </c>
    </row>
    <row r="15" spans="1:15" ht="39.950000000000003" customHeight="1">
      <c r="A15" s="155"/>
      <c r="B15" s="120" t="s">
        <v>74</v>
      </c>
      <c r="C15" s="14">
        <v>8</v>
      </c>
      <c r="D15" s="34"/>
      <c r="E15" s="8"/>
      <c r="F15" s="8"/>
      <c r="G15" s="8">
        <v>4</v>
      </c>
      <c r="H15" s="21">
        <v>4</v>
      </c>
      <c r="I15" s="8"/>
      <c r="J15" s="8"/>
      <c r="K15" s="8"/>
      <c r="L15" s="21"/>
      <c r="M15" s="8"/>
      <c r="N15" s="9"/>
      <c r="O15" s="7">
        <f t="shared" si="0"/>
        <v>8</v>
      </c>
    </row>
    <row r="16" spans="1:15" ht="39.950000000000003" customHeight="1">
      <c r="A16" s="111" t="s">
        <v>27</v>
      </c>
      <c r="B16" s="26" t="s">
        <v>91</v>
      </c>
      <c r="C16" s="28">
        <v>48</v>
      </c>
      <c r="D16" s="97">
        <v>4</v>
      </c>
      <c r="E16" s="29">
        <v>4</v>
      </c>
      <c r="F16" s="29">
        <v>4</v>
      </c>
      <c r="G16" s="29">
        <v>6</v>
      </c>
      <c r="H16" s="30">
        <v>12</v>
      </c>
      <c r="I16" s="29">
        <v>6</v>
      </c>
      <c r="J16" s="29">
        <v>6</v>
      </c>
      <c r="K16" s="29">
        <v>6</v>
      </c>
      <c r="L16" s="30"/>
      <c r="M16" s="29"/>
      <c r="N16" s="31"/>
      <c r="O16" s="88">
        <f t="shared" si="0"/>
        <v>48</v>
      </c>
    </row>
    <row r="17" spans="1:15" ht="39.950000000000003" customHeight="1">
      <c r="A17" s="157" t="s">
        <v>29</v>
      </c>
      <c r="B17" s="15" t="s">
        <v>92</v>
      </c>
      <c r="C17" s="10">
        <v>20</v>
      </c>
      <c r="D17" s="3">
        <v>4</v>
      </c>
      <c r="E17" s="3">
        <v>4</v>
      </c>
      <c r="F17" s="3">
        <v>4</v>
      </c>
      <c r="G17" s="3">
        <v>6</v>
      </c>
      <c r="H17" s="19">
        <v>2</v>
      </c>
      <c r="I17" s="3"/>
      <c r="J17" s="3"/>
      <c r="K17" s="3"/>
      <c r="L17" s="19"/>
      <c r="M17" s="3"/>
      <c r="N17" s="74"/>
      <c r="O17" s="28">
        <f t="shared" si="0"/>
        <v>20</v>
      </c>
    </row>
    <row r="18" spans="1:15" ht="39.950000000000003" customHeight="1">
      <c r="A18" s="159"/>
      <c r="B18" s="16" t="s">
        <v>93</v>
      </c>
      <c r="C18" s="12">
        <v>20</v>
      </c>
      <c r="D18" s="6"/>
      <c r="E18" s="6"/>
      <c r="F18" s="6"/>
      <c r="G18" s="6"/>
      <c r="H18" s="20">
        <v>8</v>
      </c>
      <c r="I18" s="6">
        <v>4</v>
      </c>
      <c r="J18" s="6">
        <v>4</v>
      </c>
      <c r="K18" s="6">
        <v>4</v>
      </c>
      <c r="L18" s="20"/>
      <c r="M18" s="6"/>
      <c r="N18" s="76"/>
      <c r="O18" s="5">
        <f t="shared" si="0"/>
        <v>20</v>
      </c>
    </row>
    <row r="19" spans="1:15" ht="39.950000000000003" customHeight="1">
      <c r="A19" s="159"/>
      <c r="B19" s="17" t="s">
        <v>94</v>
      </c>
      <c r="C19" s="14">
        <v>24</v>
      </c>
      <c r="D19" s="8">
        <v>4</v>
      </c>
      <c r="E19" s="8">
        <v>4</v>
      </c>
      <c r="F19" s="8">
        <v>4</v>
      </c>
      <c r="G19" s="8">
        <v>4</v>
      </c>
      <c r="H19" s="21">
        <v>4</v>
      </c>
      <c r="I19" s="8">
        <v>4</v>
      </c>
      <c r="J19" s="8"/>
      <c r="K19" s="8"/>
      <c r="L19" s="21"/>
      <c r="M19" s="8"/>
      <c r="N19" s="9"/>
      <c r="O19" s="7">
        <f t="shared" si="0"/>
        <v>24</v>
      </c>
    </row>
    <row r="20" spans="1:15" ht="39.950000000000003" customHeight="1">
      <c r="A20" s="157" t="s">
        <v>95</v>
      </c>
      <c r="B20" s="15" t="s">
        <v>96</v>
      </c>
      <c r="C20" s="10">
        <v>48</v>
      </c>
      <c r="D20" s="42">
        <v>6</v>
      </c>
      <c r="E20" s="3">
        <v>6</v>
      </c>
      <c r="F20" s="3">
        <v>6</v>
      </c>
      <c r="G20" s="3">
        <v>6</v>
      </c>
      <c r="H20" s="19">
        <v>6</v>
      </c>
      <c r="I20" s="3">
        <v>6</v>
      </c>
      <c r="J20" s="3">
        <v>6</v>
      </c>
      <c r="K20" s="3">
        <v>6</v>
      </c>
      <c r="L20" s="19"/>
      <c r="M20" s="3"/>
      <c r="N20" s="74"/>
      <c r="O20" s="2">
        <f t="shared" si="0"/>
        <v>48</v>
      </c>
    </row>
    <row r="21" spans="1:15" ht="39.950000000000003" customHeight="1">
      <c r="A21" s="158"/>
      <c r="B21" s="17" t="s">
        <v>97</v>
      </c>
      <c r="C21" s="11">
        <v>12</v>
      </c>
      <c r="D21" s="60"/>
      <c r="E21" s="23"/>
      <c r="F21" s="23"/>
      <c r="G21" s="23"/>
      <c r="H21" s="24"/>
      <c r="I21" s="23"/>
      <c r="J21" s="23"/>
      <c r="K21" s="23"/>
      <c r="L21" s="24"/>
      <c r="M21" s="23"/>
      <c r="N21" s="25"/>
      <c r="O21" s="22">
        <f t="shared" si="0"/>
        <v>0</v>
      </c>
    </row>
    <row r="22" spans="1:15" ht="39.950000000000003" customHeight="1">
      <c r="A22" s="160" t="s">
        <v>50</v>
      </c>
      <c r="B22" s="119" t="s">
        <v>39</v>
      </c>
      <c r="C22" s="10">
        <v>13</v>
      </c>
      <c r="D22" s="3"/>
      <c r="E22" s="3"/>
      <c r="F22" s="3"/>
      <c r="G22" s="3"/>
      <c r="H22" s="19"/>
      <c r="I22" s="3"/>
      <c r="J22" s="3">
        <v>4</v>
      </c>
      <c r="K22" s="3">
        <v>5</v>
      </c>
      <c r="L22" s="19">
        <v>4</v>
      </c>
      <c r="M22" s="3"/>
      <c r="N22" s="74"/>
      <c r="O22" s="2">
        <f t="shared" si="0"/>
        <v>13</v>
      </c>
    </row>
    <row r="23" spans="1:15" ht="39.950000000000003" customHeight="1">
      <c r="A23" s="130"/>
      <c r="B23" s="36" t="s">
        <v>98</v>
      </c>
      <c r="C23" s="11">
        <v>11</v>
      </c>
      <c r="D23" s="29"/>
      <c r="E23" s="29"/>
      <c r="F23" s="29"/>
      <c r="G23" s="29"/>
      <c r="H23" s="30"/>
      <c r="I23" s="29"/>
      <c r="J23" s="29">
        <v>4</v>
      </c>
      <c r="K23" s="29">
        <v>4</v>
      </c>
      <c r="L23" s="30">
        <v>3</v>
      </c>
      <c r="M23" s="29"/>
      <c r="N23" s="31"/>
      <c r="O23" s="5">
        <f t="shared" si="0"/>
        <v>11</v>
      </c>
    </row>
    <row r="24" spans="1:15" ht="39.950000000000003" customHeight="1">
      <c r="A24" s="130"/>
      <c r="B24" s="17" t="s">
        <v>99</v>
      </c>
      <c r="C24" s="14">
        <v>9</v>
      </c>
      <c r="D24" s="6"/>
      <c r="E24" s="6"/>
      <c r="F24" s="6"/>
      <c r="G24" s="6"/>
      <c r="H24" s="20"/>
      <c r="I24" s="6"/>
      <c r="J24" s="6"/>
      <c r="K24" s="6"/>
      <c r="L24" s="20"/>
      <c r="M24" s="6"/>
      <c r="N24" s="76"/>
      <c r="O24" s="22">
        <f t="shared" si="0"/>
        <v>0</v>
      </c>
    </row>
    <row r="25" spans="1:15" ht="39.950000000000003" customHeight="1">
      <c r="A25" s="149" t="s">
        <v>42</v>
      </c>
      <c r="B25" s="26" t="s">
        <v>86</v>
      </c>
      <c r="C25" s="27">
        <v>6</v>
      </c>
      <c r="D25" s="3"/>
      <c r="E25" s="3"/>
      <c r="F25" s="3"/>
      <c r="G25" s="3"/>
      <c r="H25" s="19"/>
      <c r="I25" s="3"/>
      <c r="J25" s="3"/>
      <c r="K25" s="3"/>
      <c r="L25" s="19">
        <v>3</v>
      </c>
      <c r="M25" s="3">
        <v>3</v>
      </c>
      <c r="N25" s="74"/>
      <c r="O25" s="2">
        <f t="shared" si="0"/>
        <v>6</v>
      </c>
    </row>
    <row r="26" spans="1:15" ht="39.950000000000003" customHeight="1">
      <c r="A26" s="150"/>
      <c r="B26" s="16" t="s">
        <v>78</v>
      </c>
      <c r="C26" s="14">
        <v>5</v>
      </c>
      <c r="D26" s="6"/>
      <c r="E26" s="6"/>
      <c r="F26" s="6"/>
      <c r="G26" s="6"/>
      <c r="H26" s="20"/>
      <c r="I26" s="6"/>
      <c r="J26" s="6"/>
      <c r="K26" s="6"/>
      <c r="L26" s="20"/>
      <c r="M26" s="6">
        <v>3</v>
      </c>
      <c r="N26" s="76">
        <v>2</v>
      </c>
      <c r="O26" s="88">
        <f t="shared" si="0"/>
        <v>5</v>
      </c>
    </row>
    <row r="27" spans="1:15" s="78" customFormat="1" ht="39.950000000000003" customHeight="1">
      <c r="A27" s="151" t="s">
        <v>45</v>
      </c>
      <c r="B27" s="152"/>
      <c r="C27" s="18"/>
      <c r="D27" s="32">
        <f>SUM(D14:D26)</f>
        <v>24</v>
      </c>
      <c r="E27" s="32">
        <f t="shared" ref="E27:N27" si="1">SUM(E14:E26)</f>
        <v>24</v>
      </c>
      <c r="F27" s="32">
        <f t="shared" si="1"/>
        <v>24</v>
      </c>
      <c r="G27" s="32">
        <f t="shared" si="1"/>
        <v>32</v>
      </c>
      <c r="H27" s="50">
        <f t="shared" si="1"/>
        <v>36</v>
      </c>
      <c r="I27" s="32">
        <f t="shared" si="1"/>
        <v>20</v>
      </c>
      <c r="J27" s="32">
        <f t="shared" si="1"/>
        <v>24</v>
      </c>
      <c r="K27" s="32">
        <f t="shared" si="1"/>
        <v>25</v>
      </c>
      <c r="L27" s="50">
        <f t="shared" si="1"/>
        <v>10</v>
      </c>
      <c r="M27" s="32">
        <f t="shared" si="1"/>
        <v>6</v>
      </c>
      <c r="N27" s="77">
        <f t="shared" si="1"/>
        <v>2</v>
      </c>
      <c r="O27" s="28"/>
    </row>
    <row r="28" spans="1:15" ht="39.950000000000003" customHeight="1">
      <c r="A28" s="153" t="s">
        <v>100</v>
      </c>
      <c r="B28" s="154"/>
      <c r="C28" s="79"/>
      <c r="D28" s="80">
        <f t="shared" ref="D28:N28" si="2">D27/4</f>
        <v>6</v>
      </c>
      <c r="E28" s="80">
        <f t="shared" si="2"/>
        <v>6</v>
      </c>
      <c r="F28" s="80">
        <f t="shared" si="2"/>
        <v>6</v>
      </c>
      <c r="G28" s="80">
        <f t="shared" si="2"/>
        <v>8</v>
      </c>
      <c r="H28" s="50">
        <f t="shared" si="2"/>
        <v>9</v>
      </c>
      <c r="I28" s="80">
        <f t="shared" si="2"/>
        <v>5</v>
      </c>
      <c r="J28" s="80">
        <f t="shared" si="2"/>
        <v>6</v>
      </c>
      <c r="K28" s="80">
        <f t="shared" si="2"/>
        <v>6.25</v>
      </c>
      <c r="L28" s="50">
        <f t="shared" si="2"/>
        <v>2.5</v>
      </c>
      <c r="M28" s="81">
        <f t="shared" si="2"/>
        <v>1.5</v>
      </c>
      <c r="N28" s="82">
        <f t="shared" si="2"/>
        <v>0.5</v>
      </c>
      <c r="O28" s="83"/>
    </row>
    <row r="29" spans="1:15" ht="15.95">
      <c r="A29" s="84"/>
      <c r="B29" s="84"/>
      <c r="C29" s="84"/>
      <c r="D29" s="84"/>
      <c r="E29" s="84"/>
      <c r="F29" s="84"/>
      <c r="G29" s="84"/>
      <c r="H29" s="84"/>
      <c r="I29" s="84"/>
      <c r="J29" s="84"/>
      <c r="K29" s="84"/>
      <c r="L29" s="84"/>
      <c r="M29" s="84"/>
      <c r="N29" s="84"/>
      <c r="O29" s="84"/>
    </row>
  </sheetData>
  <mergeCells count="16">
    <mergeCell ref="A28:B28"/>
    <mergeCell ref="A20:A21"/>
    <mergeCell ref="A14:A15"/>
    <mergeCell ref="A17:A19"/>
    <mergeCell ref="A22:A24"/>
    <mergeCell ref="A25:A26"/>
    <mergeCell ref="A27:B27"/>
    <mergeCell ref="A1:O1"/>
    <mergeCell ref="B2:O2"/>
    <mergeCell ref="B3:O3"/>
    <mergeCell ref="B4:O10"/>
    <mergeCell ref="A12:A13"/>
    <mergeCell ref="B12:B13"/>
    <mergeCell ref="C12:C13"/>
    <mergeCell ref="D12:N12"/>
    <mergeCell ref="O12:O13"/>
  </mergeCells>
  <phoneticPr fontId="1"/>
  <conditionalFormatting sqref="O14:O27">
    <cfRule type="expression" dxfId="20" priority="1">
      <formula>OR($O14&gt;$C14,AND($O14&lt;$C14,$O14&gt;0))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O33"/>
  <sheetViews>
    <sheetView showGridLines="0" zoomScale="70" zoomScaleNormal="70" zoomScaleSheetLayoutView="55" zoomScalePageLayoutView="62" workbookViewId="0">
      <selection sqref="A1:O27"/>
    </sheetView>
  </sheetViews>
  <sheetFormatPr defaultColWidth="8.875" defaultRowHeight="15"/>
  <cols>
    <col min="1" max="1" width="15.625" style="85" customWidth="1"/>
    <col min="2" max="2" width="84.7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101</v>
      </c>
      <c r="C2" s="134"/>
      <c r="D2" s="134"/>
      <c r="E2" s="134"/>
      <c r="F2" s="134"/>
      <c r="G2" s="134"/>
      <c r="H2" s="134"/>
      <c r="I2" s="134"/>
      <c r="J2" s="134"/>
      <c r="K2" s="134"/>
      <c r="L2" s="134"/>
      <c r="M2" s="134"/>
      <c r="N2" s="134"/>
      <c r="O2" s="135"/>
    </row>
    <row r="3" spans="1:15" ht="23.1" customHeight="1">
      <c r="A3" s="69" t="s">
        <v>3</v>
      </c>
      <c r="B3" s="136" t="s">
        <v>102</v>
      </c>
      <c r="C3" s="136"/>
      <c r="D3" s="136"/>
      <c r="E3" s="136"/>
      <c r="F3" s="136"/>
      <c r="G3" s="136"/>
      <c r="H3" s="136"/>
      <c r="I3" s="136"/>
      <c r="J3" s="136"/>
      <c r="K3" s="136"/>
      <c r="L3" s="136"/>
      <c r="M3" s="136"/>
      <c r="N3" s="136"/>
      <c r="O3" s="137"/>
    </row>
    <row r="4" spans="1:15" ht="23.1" customHeight="1">
      <c r="A4" s="70" t="s">
        <v>5</v>
      </c>
      <c r="B4" s="138" t="s">
        <v>103</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61" t="s">
        <v>23</v>
      </c>
      <c r="B13" s="119" t="s">
        <v>24</v>
      </c>
      <c r="C13" s="27">
        <v>24</v>
      </c>
      <c r="D13" s="29">
        <v>6</v>
      </c>
      <c r="E13" s="29">
        <v>6</v>
      </c>
      <c r="F13" s="29">
        <v>6</v>
      </c>
      <c r="G13" s="29">
        <v>6</v>
      </c>
      <c r="H13" s="30"/>
      <c r="I13" s="29"/>
      <c r="J13" s="29"/>
      <c r="K13" s="29"/>
      <c r="L13" s="30"/>
      <c r="M13" s="29"/>
      <c r="N13" s="31"/>
      <c r="O13" s="28">
        <f t="shared" ref="O13:O15" si="0">SUM(D13:N13)</f>
        <v>24</v>
      </c>
    </row>
    <row r="14" spans="1:15" ht="51.75" customHeight="1">
      <c r="A14" s="156"/>
      <c r="B14" s="114" t="s">
        <v>25</v>
      </c>
      <c r="C14" s="12">
        <v>8</v>
      </c>
      <c r="D14" s="116"/>
      <c r="E14" s="6">
        <v>2</v>
      </c>
      <c r="F14" s="6">
        <v>3</v>
      </c>
      <c r="G14" s="6">
        <v>3</v>
      </c>
      <c r="H14" s="20"/>
      <c r="I14" s="6"/>
      <c r="J14" s="6"/>
      <c r="K14" s="6"/>
      <c r="L14" s="20"/>
      <c r="M14" s="6"/>
      <c r="N14" s="115"/>
      <c r="O14" s="5">
        <f t="shared" si="0"/>
        <v>8</v>
      </c>
    </row>
    <row r="15" spans="1:15" ht="56.25" customHeight="1">
      <c r="A15" s="156"/>
      <c r="B15" s="120" t="s">
        <v>104</v>
      </c>
      <c r="C15" s="14">
        <v>24</v>
      </c>
      <c r="D15" s="8"/>
      <c r="E15" s="8"/>
      <c r="F15" s="8"/>
      <c r="G15" s="8"/>
      <c r="H15" s="21">
        <v>12</v>
      </c>
      <c r="I15" s="8">
        <v>8</v>
      </c>
      <c r="J15" s="8">
        <v>4</v>
      </c>
      <c r="K15" s="8"/>
      <c r="L15" s="21"/>
      <c r="M15" s="8"/>
      <c r="N15" s="9"/>
      <c r="O15" s="7">
        <f t="shared" si="0"/>
        <v>24</v>
      </c>
    </row>
    <row r="16" spans="1:15" ht="39.950000000000003" customHeight="1">
      <c r="A16" s="130" t="s">
        <v>27</v>
      </c>
      <c r="B16" s="26" t="s">
        <v>105</v>
      </c>
      <c r="C16" s="28">
        <v>48</v>
      </c>
      <c r="D16" s="29">
        <v>6</v>
      </c>
      <c r="E16" s="29">
        <v>6</v>
      </c>
      <c r="F16" s="29">
        <v>6</v>
      </c>
      <c r="G16" s="29">
        <v>6</v>
      </c>
      <c r="H16" s="30">
        <v>10</v>
      </c>
      <c r="I16" s="29">
        <v>6</v>
      </c>
      <c r="J16" s="29">
        <v>4</v>
      </c>
      <c r="K16" s="29">
        <v>4</v>
      </c>
      <c r="L16" s="30"/>
      <c r="M16" s="29"/>
      <c r="N16" s="31"/>
      <c r="O16" s="28">
        <f t="shared" ref="O16:O25" si="1">SUM(D16:N16)</f>
        <v>48</v>
      </c>
    </row>
    <row r="17" spans="1:15" ht="39.950000000000003" customHeight="1">
      <c r="A17" s="130"/>
      <c r="B17" s="26" t="s">
        <v>106</v>
      </c>
      <c r="C17" s="22">
        <v>24</v>
      </c>
      <c r="D17" s="23"/>
      <c r="E17" s="23"/>
      <c r="F17" s="23">
        <v>4</v>
      </c>
      <c r="G17" s="23">
        <v>4</v>
      </c>
      <c r="H17" s="24">
        <v>4</v>
      </c>
      <c r="I17" s="23">
        <v>4</v>
      </c>
      <c r="J17" s="23">
        <v>4</v>
      </c>
      <c r="K17" s="23">
        <v>4</v>
      </c>
      <c r="L17" s="24"/>
      <c r="M17" s="23"/>
      <c r="N17" s="25"/>
      <c r="O17" s="7">
        <f t="shared" si="1"/>
        <v>24</v>
      </c>
    </row>
    <row r="18" spans="1:15" ht="51" customHeight="1">
      <c r="A18" s="157" t="s">
        <v>107</v>
      </c>
      <c r="B18" s="121" t="s">
        <v>108</v>
      </c>
      <c r="C18" s="10">
        <v>87</v>
      </c>
      <c r="D18" s="3">
        <v>10</v>
      </c>
      <c r="E18" s="3">
        <v>10</v>
      </c>
      <c r="F18" s="3">
        <v>10</v>
      </c>
      <c r="G18" s="3">
        <v>12</v>
      </c>
      <c r="H18" s="19">
        <v>15</v>
      </c>
      <c r="I18" s="3">
        <v>10</v>
      </c>
      <c r="J18" s="3">
        <v>10</v>
      </c>
      <c r="K18" s="3">
        <v>10</v>
      </c>
      <c r="L18" s="19"/>
      <c r="M18" s="3"/>
      <c r="N18" s="74"/>
      <c r="O18" s="28">
        <f t="shared" si="1"/>
        <v>87</v>
      </c>
    </row>
    <row r="19" spans="1:15" ht="39.950000000000003" customHeight="1">
      <c r="A19" s="159"/>
      <c r="B19" s="120" t="s">
        <v>109</v>
      </c>
      <c r="C19" s="14">
        <v>58</v>
      </c>
      <c r="D19" s="45">
        <v>7</v>
      </c>
      <c r="E19" s="8">
        <v>7</v>
      </c>
      <c r="F19" s="8">
        <v>7</v>
      </c>
      <c r="G19" s="8">
        <v>8</v>
      </c>
      <c r="H19" s="21">
        <v>8</v>
      </c>
      <c r="I19" s="8">
        <v>7</v>
      </c>
      <c r="J19" s="8">
        <v>7</v>
      </c>
      <c r="K19" s="8">
        <v>7</v>
      </c>
      <c r="L19" s="21"/>
      <c r="M19" s="8"/>
      <c r="N19" s="9"/>
      <c r="O19" s="7">
        <f t="shared" si="1"/>
        <v>58</v>
      </c>
    </row>
    <row r="20" spans="1:15" ht="39.950000000000003" customHeight="1">
      <c r="A20" s="130" t="s">
        <v>50</v>
      </c>
      <c r="B20" s="119" t="s">
        <v>39</v>
      </c>
      <c r="C20" s="27">
        <v>13</v>
      </c>
      <c r="D20" s="29"/>
      <c r="E20" s="29"/>
      <c r="F20" s="29"/>
      <c r="G20" s="29"/>
      <c r="H20" s="30"/>
      <c r="I20" s="29"/>
      <c r="J20" s="29">
        <v>4</v>
      </c>
      <c r="K20" s="29">
        <v>5</v>
      </c>
      <c r="L20" s="30">
        <v>4</v>
      </c>
      <c r="M20" s="29"/>
      <c r="N20" s="31"/>
      <c r="O20" s="28">
        <f t="shared" ref="O20:O22" si="2">SUM(D20:N20)</f>
        <v>13</v>
      </c>
    </row>
    <row r="21" spans="1:15" ht="52.5" customHeight="1">
      <c r="A21" s="130"/>
      <c r="B21" s="122" t="s">
        <v>40</v>
      </c>
      <c r="C21" s="11">
        <v>20</v>
      </c>
      <c r="D21" s="116"/>
      <c r="E21" s="29"/>
      <c r="F21" s="29"/>
      <c r="G21" s="29"/>
      <c r="H21" s="30"/>
      <c r="I21" s="29"/>
      <c r="J21" s="29">
        <v>7</v>
      </c>
      <c r="K21" s="29">
        <v>7</v>
      </c>
      <c r="L21" s="30">
        <v>6</v>
      </c>
      <c r="M21" s="29"/>
      <c r="N21" s="31"/>
      <c r="O21" s="28">
        <f t="shared" si="2"/>
        <v>20</v>
      </c>
    </row>
    <row r="22" spans="1:15" ht="39.950000000000003" customHeight="1">
      <c r="A22" s="130"/>
      <c r="B22" s="120" t="s">
        <v>110</v>
      </c>
      <c r="C22" s="14">
        <v>6</v>
      </c>
      <c r="D22" s="117"/>
      <c r="E22" s="8"/>
      <c r="F22" s="8"/>
      <c r="G22" s="8"/>
      <c r="H22" s="21"/>
      <c r="I22" s="8"/>
      <c r="J22" s="8"/>
      <c r="K22" s="8">
        <v>3</v>
      </c>
      <c r="L22" s="21">
        <v>3</v>
      </c>
      <c r="M22" s="8"/>
      <c r="N22" s="9"/>
      <c r="O22" s="22">
        <f t="shared" si="2"/>
        <v>6</v>
      </c>
    </row>
    <row r="23" spans="1:15" ht="39.950000000000003" customHeight="1">
      <c r="A23" s="149" t="s">
        <v>42</v>
      </c>
      <c r="B23" s="15" t="s">
        <v>111</v>
      </c>
      <c r="C23" s="27">
        <v>10</v>
      </c>
      <c r="D23" s="29"/>
      <c r="E23" s="29"/>
      <c r="F23" s="29"/>
      <c r="G23" s="29"/>
      <c r="H23" s="30"/>
      <c r="I23" s="29"/>
      <c r="J23" s="29"/>
      <c r="K23" s="29"/>
      <c r="L23" s="30"/>
      <c r="M23" s="29">
        <v>5</v>
      </c>
      <c r="N23" s="31">
        <v>5</v>
      </c>
      <c r="O23" s="28">
        <f t="shared" si="1"/>
        <v>10</v>
      </c>
    </row>
    <row r="24" spans="1:15" ht="39.950000000000003" customHeight="1">
      <c r="A24" s="156"/>
      <c r="B24" s="36" t="s">
        <v>112</v>
      </c>
      <c r="C24" s="11">
        <v>10</v>
      </c>
      <c r="D24" s="29"/>
      <c r="E24" s="29"/>
      <c r="F24" s="29"/>
      <c r="G24" s="29"/>
      <c r="H24" s="30"/>
      <c r="I24" s="29"/>
      <c r="J24" s="29"/>
      <c r="K24" s="29"/>
      <c r="L24" s="30"/>
      <c r="M24" s="29">
        <v>5</v>
      </c>
      <c r="N24" s="31">
        <v>5</v>
      </c>
      <c r="O24" s="5">
        <f t="shared" si="1"/>
        <v>10</v>
      </c>
    </row>
    <row r="25" spans="1:15" ht="39.950000000000003" customHeight="1">
      <c r="A25" s="150"/>
      <c r="B25" s="17" t="s">
        <v>113</v>
      </c>
      <c r="C25" s="14">
        <v>10</v>
      </c>
      <c r="D25" s="6"/>
      <c r="E25" s="6"/>
      <c r="F25" s="6"/>
      <c r="G25" s="6"/>
      <c r="H25" s="20"/>
      <c r="I25" s="6"/>
      <c r="J25" s="6"/>
      <c r="K25" s="6"/>
      <c r="L25" s="20"/>
      <c r="M25" s="6">
        <v>5</v>
      </c>
      <c r="N25" s="76">
        <v>5</v>
      </c>
      <c r="O25" s="7">
        <f t="shared" si="1"/>
        <v>10</v>
      </c>
    </row>
    <row r="26" spans="1:15" s="78" customFormat="1" ht="39.950000000000003" customHeight="1">
      <c r="A26" s="151" t="s">
        <v>45</v>
      </c>
      <c r="B26" s="152"/>
      <c r="C26" s="18"/>
      <c r="D26" s="32">
        <f>SUM(D13:D25)</f>
        <v>29</v>
      </c>
      <c r="E26" s="32">
        <f>SUM(E13:E25)</f>
        <v>31</v>
      </c>
      <c r="F26" s="32">
        <f t="shared" ref="F26:N26" si="3">SUM(F13:F25)</f>
        <v>36</v>
      </c>
      <c r="G26" s="32">
        <f t="shared" si="3"/>
        <v>39</v>
      </c>
      <c r="H26" s="50">
        <f t="shared" si="3"/>
        <v>49</v>
      </c>
      <c r="I26" s="32">
        <f t="shared" si="3"/>
        <v>35</v>
      </c>
      <c r="J26" s="32">
        <f t="shared" si="3"/>
        <v>40</v>
      </c>
      <c r="K26" s="32">
        <f t="shared" si="3"/>
        <v>40</v>
      </c>
      <c r="L26" s="50">
        <f t="shared" si="3"/>
        <v>13</v>
      </c>
      <c r="M26" s="32">
        <f t="shared" si="3"/>
        <v>15</v>
      </c>
      <c r="N26" s="32">
        <f t="shared" si="3"/>
        <v>15</v>
      </c>
      <c r="O26" s="28"/>
    </row>
    <row r="27" spans="1:15" ht="39.950000000000003" customHeight="1">
      <c r="A27" s="153" t="s">
        <v>114</v>
      </c>
      <c r="B27" s="154"/>
      <c r="C27" s="79"/>
      <c r="D27" s="80">
        <f t="shared" ref="D27:N27" si="4">D26/4</f>
        <v>7.25</v>
      </c>
      <c r="E27" s="80">
        <f t="shared" si="4"/>
        <v>7.75</v>
      </c>
      <c r="F27" s="80">
        <f t="shared" si="4"/>
        <v>9</v>
      </c>
      <c r="G27" s="80">
        <f t="shared" si="4"/>
        <v>9.75</v>
      </c>
      <c r="H27" s="50">
        <f t="shared" si="4"/>
        <v>12.25</v>
      </c>
      <c r="I27" s="80">
        <f t="shared" si="4"/>
        <v>8.75</v>
      </c>
      <c r="J27" s="80">
        <f t="shared" si="4"/>
        <v>10</v>
      </c>
      <c r="K27" s="80">
        <f t="shared" si="4"/>
        <v>10</v>
      </c>
      <c r="L27" s="50">
        <f t="shared" si="4"/>
        <v>3.25</v>
      </c>
      <c r="M27" s="81">
        <f t="shared" si="4"/>
        <v>3.75</v>
      </c>
      <c r="N27" s="82">
        <f t="shared" si="4"/>
        <v>3.75</v>
      </c>
      <c r="O27" s="83"/>
    </row>
    <row r="28" spans="1:15" ht="39.950000000000003" customHeight="1">
      <c r="A28" s="84"/>
      <c r="B28" s="84"/>
      <c r="C28" s="84"/>
      <c r="D28" s="84"/>
      <c r="E28" s="84"/>
      <c r="F28" s="84"/>
      <c r="G28" s="84"/>
      <c r="H28" s="84"/>
      <c r="I28" s="84"/>
      <c r="J28" s="84"/>
      <c r="K28" s="84"/>
      <c r="L28" s="84"/>
      <c r="M28" s="84"/>
      <c r="N28" s="84"/>
      <c r="O28" s="84"/>
    </row>
    <row r="29" spans="1:15" ht="39.950000000000003" customHeight="1"/>
    <row r="30" spans="1:15" ht="39.950000000000003" customHeight="1"/>
    <row r="31" spans="1:15" ht="39.950000000000003" customHeight="1"/>
    <row r="32" spans="1:15" ht="39.950000000000003" customHeight="1"/>
    <row r="33" ht="39.950000000000003" customHeight="1"/>
  </sheetData>
  <mergeCells count="16">
    <mergeCell ref="A26:B26"/>
    <mergeCell ref="A27:B27"/>
    <mergeCell ref="A16:A17"/>
    <mergeCell ref="A18:A19"/>
    <mergeCell ref="A20:A22"/>
    <mergeCell ref="A23:A25"/>
    <mergeCell ref="A13:A15"/>
    <mergeCell ref="A1:O1"/>
    <mergeCell ref="B2:O2"/>
    <mergeCell ref="B3:O3"/>
    <mergeCell ref="B4:O9"/>
    <mergeCell ref="A11:A12"/>
    <mergeCell ref="B11:B12"/>
    <mergeCell ref="C11:C12"/>
    <mergeCell ref="D11:N11"/>
    <mergeCell ref="O11:O12"/>
  </mergeCells>
  <phoneticPr fontId="1"/>
  <conditionalFormatting sqref="O13:O26">
    <cfRule type="expression" dxfId="19"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O25"/>
  <sheetViews>
    <sheetView showGridLines="0" zoomScale="70" zoomScaleNormal="70" zoomScaleSheetLayoutView="55" zoomScalePageLayoutView="53" workbookViewId="0">
      <selection sqref="A1:O24"/>
    </sheetView>
  </sheetViews>
  <sheetFormatPr defaultColWidth="8.875" defaultRowHeight="15"/>
  <cols>
    <col min="1" max="1" width="15.625" style="85" customWidth="1"/>
    <col min="2" max="2" width="85" style="86" customWidth="1"/>
    <col min="3" max="6" width="15.625" style="87" customWidth="1"/>
    <col min="7" max="16" width="15.625" style="67" customWidth="1"/>
    <col min="17" max="18" width="12.625" style="67" customWidth="1"/>
    <col min="19" max="161" width="8.875" style="67"/>
    <col min="162" max="162" width="3.125" style="67" customWidth="1"/>
    <col min="163" max="163" width="8.875" style="67"/>
    <col min="164" max="164" width="5.625" style="67" customWidth="1"/>
    <col min="165" max="196" width="5.5" style="67" customWidth="1"/>
    <col min="197" max="197" width="6.375" style="67" customWidth="1"/>
    <col min="198" max="417" width="8.875" style="67"/>
    <col min="418" max="418" width="3.125" style="67" customWidth="1"/>
    <col min="419" max="419" width="8.875" style="67"/>
    <col min="420" max="420" width="5.625" style="67" customWidth="1"/>
    <col min="421" max="452" width="5.5" style="67" customWidth="1"/>
    <col min="453" max="453" width="6.375" style="67" customWidth="1"/>
    <col min="454" max="673" width="8.875" style="67"/>
    <col min="674" max="674" width="3.125" style="67" customWidth="1"/>
    <col min="675" max="675" width="8.875" style="67"/>
    <col min="676" max="676" width="5.625" style="67" customWidth="1"/>
    <col min="677" max="708" width="5.5" style="67" customWidth="1"/>
    <col min="709" max="709" width="6.375" style="67" customWidth="1"/>
    <col min="710" max="929" width="8.875" style="67"/>
    <col min="930" max="930" width="3.125" style="67" customWidth="1"/>
    <col min="931" max="931" width="8.875" style="67"/>
    <col min="932" max="932" width="5.625" style="67" customWidth="1"/>
    <col min="933" max="964" width="5.5" style="67" customWidth="1"/>
    <col min="965" max="965" width="6.375" style="67" customWidth="1"/>
    <col min="966" max="1185" width="8.875" style="67"/>
    <col min="1186" max="1186" width="3.125" style="67" customWidth="1"/>
    <col min="1187" max="1187" width="8.875" style="67"/>
    <col min="1188" max="1188" width="5.625" style="67" customWidth="1"/>
    <col min="1189" max="1220" width="5.5" style="67" customWidth="1"/>
    <col min="1221" max="1221" width="6.375" style="67" customWidth="1"/>
    <col min="1222" max="1441" width="8.875" style="67"/>
    <col min="1442" max="1442" width="3.125" style="67" customWidth="1"/>
    <col min="1443" max="1443" width="8.875" style="67"/>
    <col min="1444" max="1444" width="5.625" style="67" customWidth="1"/>
    <col min="1445" max="1476" width="5.5" style="67" customWidth="1"/>
    <col min="1477" max="1477" width="6.375" style="67" customWidth="1"/>
    <col min="1478" max="1697" width="8.875" style="67"/>
    <col min="1698" max="1698" width="3.125" style="67" customWidth="1"/>
    <col min="1699" max="1699" width="8.875" style="67"/>
    <col min="1700" max="1700" width="5.625" style="67" customWidth="1"/>
    <col min="1701" max="1732" width="5.5" style="67" customWidth="1"/>
    <col min="1733" max="1733" width="6.375" style="67" customWidth="1"/>
    <col min="1734" max="1953" width="8.875" style="67"/>
    <col min="1954" max="1954" width="3.125" style="67" customWidth="1"/>
    <col min="1955" max="1955" width="8.875" style="67"/>
    <col min="1956" max="1956" width="5.625" style="67" customWidth="1"/>
    <col min="1957" max="1988" width="5.5" style="67" customWidth="1"/>
    <col min="1989" max="1989" width="6.375" style="67" customWidth="1"/>
    <col min="1990" max="2209" width="8.875" style="67"/>
    <col min="2210" max="2210" width="3.125" style="67" customWidth="1"/>
    <col min="2211" max="2211" width="8.875" style="67"/>
    <col min="2212" max="2212" width="5.625" style="67" customWidth="1"/>
    <col min="2213" max="2244" width="5.5" style="67" customWidth="1"/>
    <col min="2245" max="2245" width="6.375" style="67" customWidth="1"/>
    <col min="2246" max="2465" width="8.875" style="67"/>
    <col min="2466" max="2466" width="3.125" style="67" customWidth="1"/>
    <col min="2467" max="2467" width="8.875" style="67"/>
    <col min="2468" max="2468" width="5.625" style="67" customWidth="1"/>
    <col min="2469" max="2500" width="5.5" style="67" customWidth="1"/>
    <col min="2501" max="2501" width="6.375" style="67" customWidth="1"/>
    <col min="2502" max="2721" width="8.875" style="67"/>
    <col min="2722" max="2722" width="3.125" style="67" customWidth="1"/>
    <col min="2723" max="2723" width="8.875" style="67"/>
    <col min="2724" max="2724" width="5.625" style="67" customWidth="1"/>
    <col min="2725" max="2756" width="5.5" style="67" customWidth="1"/>
    <col min="2757" max="2757" width="6.375" style="67" customWidth="1"/>
    <col min="2758" max="2977" width="8.875" style="67"/>
    <col min="2978" max="2978" width="3.125" style="67" customWidth="1"/>
    <col min="2979" max="2979" width="8.875" style="67"/>
    <col min="2980" max="2980" width="5.625" style="67" customWidth="1"/>
    <col min="2981" max="3012" width="5.5" style="67" customWidth="1"/>
    <col min="3013" max="3013" width="6.375" style="67" customWidth="1"/>
    <col min="3014" max="3233" width="8.875" style="67"/>
    <col min="3234" max="3234" width="3.125" style="67" customWidth="1"/>
    <col min="3235" max="3235" width="8.875" style="67"/>
    <col min="3236" max="3236" width="5.625" style="67" customWidth="1"/>
    <col min="3237" max="3268" width="5.5" style="67" customWidth="1"/>
    <col min="3269" max="3269" width="6.375" style="67" customWidth="1"/>
    <col min="3270" max="3489" width="8.875" style="67"/>
    <col min="3490" max="3490" width="3.125" style="67" customWidth="1"/>
    <col min="3491" max="3491" width="8.875" style="67"/>
    <col min="3492" max="3492" width="5.625" style="67" customWidth="1"/>
    <col min="3493" max="3524" width="5.5" style="67" customWidth="1"/>
    <col min="3525" max="3525" width="6.375" style="67" customWidth="1"/>
    <col min="3526" max="3745" width="8.875" style="67"/>
    <col min="3746" max="3746" width="3.125" style="67" customWidth="1"/>
    <col min="3747" max="3747" width="8.875" style="67"/>
    <col min="3748" max="3748" width="5.625" style="67" customWidth="1"/>
    <col min="3749" max="3780" width="5.5" style="67" customWidth="1"/>
    <col min="3781" max="3781" width="6.375" style="67" customWidth="1"/>
    <col min="3782" max="4001" width="8.875" style="67"/>
    <col min="4002" max="4002" width="3.125" style="67" customWidth="1"/>
    <col min="4003" max="4003" width="8.875" style="67"/>
    <col min="4004" max="4004" width="5.625" style="67" customWidth="1"/>
    <col min="4005" max="4036" width="5.5" style="67" customWidth="1"/>
    <col min="4037" max="4037" width="6.375" style="67" customWidth="1"/>
    <col min="4038" max="4257" width="8.875" style="67"/>
    <col min="4258" max="4258" width="3.125" style="67" customWidth="1"/>
    <col min="4259" max="4259" width="8.875" style="67"/>
    <col min="4260" max="4260" width="5.625" style="67" customWidth="1"/>
    <col min="4261" max="4292" width="5.5" style="67" customWidth="1"/>
    <col min="4293" max="4293" width="6.375" style="67" customWidth="1"/>
    <col min="4294" max="4513" width="8.875" style="67"/>
    <col min="4514" max="4514" width="3.125" style="67" customWidth="1"/>
    <col min="4515" max="4515" width="8.875" style="67"/>
    <col min="4516" max="4516" width="5.625" style="67" customWidth="1"/>
    <col min="4517" max="4548" width="5.5" style="67" customWidth="1"/>
    <col min="4549" max="4549" width="6.375" style="67" customWidth="1"/>
    <col min="4550" max="4769" width="8.875" style="67"/>
    <col min="4770" max="4770" width="3.125" style="67" customWidth="1"/>
    <col min="4771" max="4771" width="8.875" style="67"/>
    <col min="4772" max="4772" width="5.625" style="67" customWidth="1"/>
    <col min="4773" max="4804" width="5.5" style="67" customWidth="1"/>
    <col min="4805" max="4805" width="6.375" style="67" customWidth="1"/>
    <col min="4806" max="5025" width="8.875" style="67"/>
    <col min="5026" max="5026" width="3.125" style="67" customWidth="1"/>
    <col min="5027" max="5027" width="8.875" style="67"/>
    <col min="5028" max="5028" width="5.625" style="67" customWidth="1"/>
    <col min="5029" max="5060" width="5.5" style="67" customWidth="1"/>
    <col min="5061" max="5061" width="6.375" style="67" customWidth="1"/>
    <col min="5062" max="5281" width="8.875" style="67"/>
    <col min="5282" max="5282" width="3.125" style="67" customWidth="1"/>
    <col min="5283" max="5283" width="8.875" style="67"/>
    <col min="5284" max="5284" width="5.625" style="67" customWidth="1"/>
    <col min="5285" max="5316" width="5.5" style="67" customWidth="1"/>
    <col min="5317" max="5317" width="6.375" style="67" customWidth="1"/>
    <col min="5318" max="5537" width="8.875" style="67"/>
    <col min="5538" max="5538" width="3.125" style="67" customWidth="1"/>
    <col min="5539" max="5539" width="8.875" style="67"/>
    <col min="5540" max="5540" width="5.625" style="67" customWidth="1"/>
    <col min="5541" max="5572" width="5.5" style="67" customWidth="1"/>
    <col min="5573" max="5573" width="6.375" style="67" customWidth="1"/>
    <col min="5574" max="5793" width="8.875" style="67"/>
    <col min="5794" max="5794" width="3.125" style="67" customWidth="1"/>
    <col min="5795" max="5795" width="8.875" style="67"/>
    <col min="5796" max="5796" width="5.625" style="67" customWidth="1"/>
    <col min="5797" max="5828" width="5.5" style="67" customWidth="1"/>
    <col min="5829" max="5829" width="6.375" style="67" customWidth="1"/>
    <col min="5830" max="6049" width="8.875" style="67"/>
    <col min="6050" max="6050" width="3.125" style="67" customWidth="1"/>
    <col min="6051" max="6051" width="8.875" style="67"/>
    <col min="6052" max="6052" width="5.625" style="67" customWidth="1"/>
    <col min="6053" max="6084" width="5.5" style="67" customWidth="1"/>
    <col min="6085" max="6085" width="6.375" style="67" customWidth="1"/>
    <col min="6086" max="6305" width="8.875" style="67"/>
    <col min="6306" max="6306" width="3.125" style="67" customWidth="1"/>
    <col min="6307" max="6307" width="8.875" style="67"/>
    <col min="6308" max="6308" width="5.625" style="67" customWidth="1"/>
    <col min="6309" max="6340" width="5.5" style="67" customWidth="1"/>
    <col min="6341" max="6341" width="6.375" style="67" customWidth="1"/>
    <col min="6342" max="6561" width="8.875" style="67"/>
    <col min="6562" max="6562" width="3.125" style="67" customWidth="1"/>
    <col min="6563" max="6563" width="8.875" style="67"/>
    <col min="6564" max="6564" width="5.625" style="67" customWidth="1"/>
    <col min="6565" max="6596" width="5.5" style="67" customWidth="1"/>
    <col min="6597" max="6597" width="6.375" style="67" customWidth="1"/>
    <col min="6598" max="6817" width="8.875" style="67"/>
    <col min="6818" max="6818" width="3.125" style="67" customWidth="1"/>
    <col min="6819" max="6819" width="8.875" style="67"/>
    <col min="6820" max="6820" width="5.625" style="67" customWidth="1"/>
    <col min="6821" max="6852" width="5.5" style="67" customWidth="1"/>
    <col min="6853" max="6853" width="6.375" style="67" customWidth="1"/>
    <col min="6854" max="7073" width="8.875" style="67"/>
    <col min="7074" max="7074" width="3.125" style="67" customWidth="1"/>
    <col min="7075" max="7075" width="8.875" style="67"/>
    <col min="7076" max="7076" width="5.625" style="67" customWidth="1"/>
    <col min="7077" max="7108" width="5.5" style="67" customWidth="1"/>
    <col min="7109" max="7109" width="6.375" style="67" customWidth="1"/>
    <col min="7110" max="7329" width="8.875" style="67"/>
    <col min="7330" max="7330" width="3.125" style="67" customWidth="1"/>
    <col min="7331" max="7331" width="8.875" style="67"/>
    <col min="7332" max="7332" width="5.625" style="67" customWidth="1"/>
    <col min="7333" max="7364" width="5.5" style="67" customWidth="1"/>
    <col min="7365" max="7365" width="6.375" style="67" customWidth="1"/>
    <col min="7366" max="7585" width="8.875" style="67"/>
    <col min="7586" max="7586" width="3.125" style="67" customWidth="1"/>
    <col min="7587" max="7587" width="8.875" style="67"/>
    <col min="7588" max="7588" width="5.625" style="67" customWidth="1"/>
    <col min="7589" max="7620" width="5.5" style="67" customWidth="1"/>
    <col min="7621" max="7621" width="6.375" style="67" customWidth="1"/>
    <col min="7622" max="7841" width="8.875" style="67"/>
    <col min="7842" max="7842" width="3.125" style="67" customWidth="1"/>
    <col min="7843" max="7843" width="8.875" style="67"/>
    <col min="7844" max="7844" width="5.625" style="67" customWidth="1"/>
    <col min="7845" max="7876" width="5.5" style="67" customWidth="1"/>
    <col min="7877" max="7877" width="6.375" style="67" customWidth="1"/>
    <col min="7878" max="8097" width="8.875" style="67"/>
    <col min="8098" max="8098" width="3.125" style="67" customWidth="1"/>
    <col min="8099" max="8099" width="8.875" style="67"/>
    <col min="8100" max="8100" width="5.625" style="67" customWidth="1"/>
    <col min="8101" max="8132" width="5.5" style="67" customWidth="1"/>
    <col min="8133" max="8133" width="6.375" style="67" customWidth="1"/>
    <col min="8134" max="8353" width="8.875" style="67"/>
    <col min="8354" max="8354" width="3.125" style="67" customWidth="1"/>
    <col min="8355" max="8355" width="8.875" style="67"/>
    <col min="8356" max="8356" width="5.625" style="67" customWidth="1"/>
    <col min="8357" max="8388" width="5.5" style="67" customWidth="1"/>
    <col min="8389" max="8389" width="6.375" style="67" customWidth="1"/>
    <col min="8390" max="8609" width="8.875" style="67"/>
    <col min="8610" max="8610" width="3.125" style="67" customWidth="1"/>
    <col min="8611" max="8611" width="8.875" style="67"/>
    <col min="8612" max="8612" width="5.625" style="67" customWidth="1"/>
    <col min="8613" max="8644" width="5.5" style="67" customWidth="1"/>
    <col min="8645" max="8645" width="6.375" style="67" customWidth="1"/>
    <col min="8646" max="8865" width="8.875" style="67"/>
    <col min="8866" max="8866" width="3.125" style="67" customWidth="1"/>
    <col min="8867" max="8867" width="8.875" style="67"/>
    <col min="8868" max="8868" width="5.625" style="67" customWidth="1"/>
    <col min="8869" max="8900" width="5.5" style="67" customWidth="1"/>
    <col min="8901" max="8901" width="6.375" style="67" customWidth="1"/>
    <col min="8902" max="9121" width="8.875" style="67"/>
    <col min="9122" max="9122" width="3.125" style="67" customWidth="1"/>
    <col min="9123" max="9123" width="8.875" style="67"/>
    <col min="9124" max="9124" width="5.625" style="67" customWidth="1"/>
    <col min="9125" max="9156" width="5.5" style="67" customWidth="1"/>
    <col min="9157" max="9157" width="6.375" style="67" customWidth="1"/>
    <col min="9158" max="9377" width="8.875" style="67"/>
    <col min="9378" max="9378" width="3.125" style="67" customWidth="1"/>
    <col min="9379" max="9379" width="8.875" style="67"/>
    <col min="9380" max="9380" width="5.625" style="67" customWidth="1"/>
    <col min="9381" max="9412" width="5.5" style="67" customWidth="1"/>
    <col min="9413" max="9413" width="6.375" style="67" customWidth="1"/>
    <col min="9414" max="9633" width="8.875" style="67"/>
    <col min="9634" max="9634" width="3.125" style="67" customWidth="1"/>
    <col min="9635" max="9635" width="8.875" style="67"/>
    <col min="9636" max="9636" width="5.625" style="67" customWidth="1"/>
    <col min="9637" max="9668" width="5.5" style="67" customWidth="1"/>
    <col min="9669" max="9669" width="6.375" style="67" customWidth="1"/>
    <col min="9670" max="9889" width="8.875" style="67"/>
    <col min="9890" max="9890" width="3.125" style="67" customWidth="1"/>
    <col min="9891" max="9891" width="8.875" style="67"/>
    <col min="9892" max="9892" width="5.625" style="67" customWidth="1"/>
    <col min="9893" max="9924" width="5.5" style="67" customWidth="1"/>
    <col min="9925" max="9925" width="6.375" style="67" customWidth="1"/>
    <col min="9926" max="10145" width="8.875" style="67"/>
    <col min="10146" max="10146" width="3.125" style="67" customWidth="1"/>
    <col min="10147" max="10147" width="8.875" style="67"/>
    <col min="10148" max="10148" width="5.625" style="67" customWidth="1"/>
    <col min="10149" max="10180" width="5.5" style="67" customWidth="1"/>
    <col min="10181" max="10181" width="6.375" style="67" customWidth="1"/>
    <col min="10182" max="10401" width="8.875" style="67"/>
    <col min="10402" max="10402" width="3.125" style="67" customWidth="1"/>
    <col min="10403" max="10403" width="8.875" style="67"/>
    <col min="10404" max="10404" width="5.625" style="67" customWidth="1"/>
    <col min="10405" max="10436" width="5.5" style="67" customWidth="1"/>
    <col min="10437" max="10437" width="6.375" style="67" customWidth="1"/>
    <col min="10438" max="10657" width="8.875" style="67"/>
    <col min="10658" max="10658" width="3.125" style="67" customWidth="1"/>
    <col min="10659" max="10659" width="8.875" style="67"/>
    <col min="10660" max="10660" width="5.625" style="67" customWidth="1"/>
    <col min="10661" max="10692" width="5.5" style="67" customWidth="1"/>
    <col min="10693" max="10693" width="6.375" style="67" customWidth="1"/>
    <col min="10694" max="10913" width="8.875" style="67"/>
    <col min="10914" max="10914" width="3.125" style="67" customWidth="1"/>
    <col min="10915" max="10915" width="8.875" style="67"/>
    <col min="10916" max="10916" width="5.625" style="67" customWidth="1"/>
    <col min="10917" max="10948" width="5.5" style="67" customWidth="1"/>
    <col min="10949" max="10949" width="6.375" style="67" customWidth="1"/>
    <col min="10950" max="11169" width="8.875" style="67"/>
    <col min="11170" max="11170" width="3.125" style="67" customWidth="1"/>
    <col min="11171" max="11171" width="8.875" style="67"/>
    <col min="11172" max="11172" width="5.625" style="67" customWidth="1"/>
    <col min="11173" max="11204" width="5.5" style="67" customWidth="1"/>
    <col min="11205" max="11205" width="6.375" style="67" customWidth="1"/>
    <col min="11206" max="11425" width="8.875" style="67"/>
    <col min="11426" max="11426" width="3.125" style="67" customWidth="1"/>
    <col min="11427" max="11427" width="8.875" style="67"/>
    <col min="11428" max="11428" width="5.625" style="67" customWidth="1"/>
    <col min="11429" max="11460" width="5.5" style="67" customWidth="1"/>
    <col min="11461" max="11461" width="6.375" style="67" customWidth="1"/>
    <col min="11462" max="11681" width="8.875" style="67"/>
    <col min="11682" max="11682" width="3.125" style="67" customWidth="1"/>
    <col min="11683" max="11683" width="8.875" style="67"/>
    <col min="11684" max="11684" width="5.625" style="67" customWidth="1"/>
    <col min="11685" max="11716" width="5.5" style="67" customWidth="1"/>
    <col min="11717" max="11717" width="6.375" style="67" customWidth="1"/>
    <col min="11718" max="11937" width="8.875" style="67"/>
    <col min="11938" max="11938" width="3.125" style="67" customWidth="1"/>
    <col min="11939" max="11939" width="8.875" style="67"/>
    <col min="11940" max="11940" width="5.625" style="67" customWidth="1"/>
    <col min="11941" max="11972" width="5.5" style="67" customWidth="1"/>
    <col min="11973" max="11973" width="6.375" style="67" customWidth="1"/>
    <col min="11974" max="12193" width="8.875" style="67"/>
    <col min="12194" max="12194" width="3.125" style="67" customWidth="1"/>
    <col min="12195" max="12195" width="8.875" style="67"/>
    <col min="12196" max="12196" width="5.625" style="67" customWidth="1"/>
    <col min="12197" max="12228" width="5.5" style="67" customWidth="1"/>
    <col min="12229" max="12229" width="6.375" style="67" customWidth="1"/>
    <col min="12230" max="12449" width="8.875" style="67"/>
    <col min="12450" max="12450" width="3.125" style="67" customWidth="1"/>
    <col min="12451" max="12451" width="8.875" style="67"/>
    <col min="12452" max="12452" width="5.625" style="67" customWidth="1"/>
    <col min="12453" max="12484" width="5.5" style="67" customWidth="1"/>
    <col min="12485" max="12485" width="6.375" style="67" customWidth="1"/>
    <col min="12486" max="12705" width="8.875" style="67"/>
    <col min="12706" max="12706" width="3.125" style="67" customWidth="1"/>
    <col min="12707" max="12707" width="8.875" style="67"/>
    <col min="12708" max="12708" width="5.625" style="67" customWidth="1"/>
    <col min="12709" max="12740" width="5.5" style="67" customWidth="1"/>
    <col min="12741" max="12741" width="6.375" style="67" customWidth="1"/>
    <col min="12742" max="12961" width="8.875" style="67"/>
    <col min="12962" max="12962" width="3.125" style="67" customWidth="1"/>
    <col min="12963" max="12963" width="8.875" style="67"/>
    <col min="12964" max="12964" width="5.625" style="67" customWidth="1"/>
    <col min="12965" max="12996" width="5.5" style="67" customWidth="1"/>
    <col min="12997" max="12997" width="6.375" style="67" customWidth="1"/>
    <col min="12998" max="13217" width="8.875" style="67"/>
    <col min="13218" max="13218" width="3.125" style="67" customWidth="1"/>
    <col min="13219" max="13219" width="8.875" style="67"/>
    <col min="13220" max="13220" width="5.625" style="67" customWidth="1"/>
    <col min="13221" max="13252" width="5.5" style="67" customWidth="1"/>
    <col min="13253" max="13253" width="6.375" style="67" customWidth="1"/>
    <col min="13254" max="13473" width="8.875" style="67"/>
    <col min="13474" max="13474" width="3.125" style="67" customWidth="1"/>
    <col min="13475" max="13475" width="8.875" style="67"/>
    <col min="13476" max="13476" width="5.625" style="67" customWidth="1"/>
    <col min="13477" max="13508" width="5.5" style="67" customWidth="1"/>
    <col min="13509" max="13509" width="6.375" style="67" customWidth="1"/>
    <col min="13510" max="13729" width="8.875" style="67"/>
    <col min="13730" max="13730" width="3.125" style="67" customWidth="1"/>
    <col min="13731" max="13731" width="8.875" style="67"/>
    <col min="13732" max="13732" width="5.625" style="67" customWidth="1"/>
    <col min="13733" max="13764" width="5.5" style="67" customWidth="1"/>
    <col min="13765" max="13765" width="6.375" style="67" customWidth="1"/>
    <col min="13766" max="13985" width="8.875" style="67"/>
    <col min="13986" max="13986" width="3.125" style="67" customWidth="1"/>
    <col min="13987" max="13987" width="8.875" style="67"/>
    <col min="13988" max="13988" width="5.625" style="67" customWidth="1"/>
    <col min="13989" max="14020" width="5.5" style="67" customWidth="1"/>
    <col min="14021" max="14021" width="6.375" style="67" customWidth="1"/>
    <col min="14022" max="14241" width="8.875" style="67"/>
    <col min="14242" max="14242" width="3.125" style="67" customWidth="1"/>
    <col min="14243" max="14243" width="8.875" style="67"/>
    <col min="14244" max="14244" width="5.625" style="67" customWidth="1"/>
    <col min="14245" max="14276" width="5.5" style="67" customWidth="1"/>
    <col min="14277" max="14277" width="6.375" style="67" customWidth="1"/>
    <col min="14278" max="14497" width="8.875" style="67"/>
    <col min="14498" max="14498" width="3.125" style="67" customWidth="1"/>
    <col min="14499" max="14499" width="8.875" style="67"/>
    <col min="14500" max="14500" width="5.625" style="67" customWidth="1"/>
    <col min="14501" max="14532" width="5.5" style="67" customWidth="1"/>
    <col min="14533" max="14533" width="6.375" style="67" customWidth="1"/>
    <col min="14534" max="14753" width="8.875" style="67"/>
    <col min="14754" max="14754" width="3.125" style="67" customWidth="1"/>
    <col min="14755" max="14755" width="8.875" style="67"/>
    <col min="14756" max="14756" width="5.625" style="67" customWidth="1"/>
    <col min="14757" max="14788" width="5.5" style="67" customWidth="1"/>
    <col min="14789" max="14789" width="6.375" style="67" customWidth="1"/>
    <col min="14790" max="15009" width="8.875" style="67"/>
    <col min="15010" max="15010" width="3.125" style="67" customWidth="1"/>
    <col min="15011" max="15011" width="8.875" style="67"/>
    <col min="15012" max="15012" width="5.625" style="67" customWidth="1"/>
    <col min="15013" max="15044" width="5.5" style="67" customWidth="1"/>
    <col min="15045" max="15045" width="6.375" style="67" customWidth="1"/>
    <col min="15046" max="15265" width="8.875" style="67"/>
    <col min="15266" max="15266" width="3.125" style="67" customWidth="1"/>
    <col min="15267" max="15267" width="8.875" style="67"/>
    <col min="15268" max="15268" width="5.625" style="67" customWidth="1"/>
    <col min="15269" max="15300" width="5.5" style="67" customWidth="1"/>
    <col min="15301" max="15301" width="6.375" style="67" customWidth="1"/>
    <col min="15302" max="15521" width="8.875" style="67"/>
    <col min="15522" max="15522" width="3.125" style="67" customWidth="1"/>
    <col min="15523" max="15523" width="8.875" style="67"/>
    <col min="15524" max="15524" width="5.625" style="67" customWidth="1"/>
    <col min="15525" max="15556" width="5.5" style="67" customWidth="1"/>
    <col min="15557" max="15557" width="6.375" style="67" customWidth="1"/>
    <col min="15558" max="15777" width="8.875" style="67"/>
    <col min="15778" max="15778" width="3.125" style="67" customWidth="1"/>
    <col min="15779" max="15779" width="8.875" style="67"/>
    <col min="15780" max="15780" width="5.625" style="67" customWidth="1"/>
    <col min="15781" max="15812" width="5.5" style="67" customWidth="1"/>
    <col min="15813" max="15813" width="6.375" style="67" customWidth="1"/>
    <col min="15814" max="16033" width="8.875" style="67"/>
    <col min="16034" max="16034" width="3.125" style="67" customWidth="1"/>
    <col min="16035" max="16035" width="8.875" style="67"/>
    <col min="16036" max="16036" width="5.625" style="67" customWidth="1"/>
    <col min="16037" max="16068" width="5.5" style="67" customWidth="1"/>
    <col min="16069" max="16069" width="6.375" style="67" customWidth="1"/>
    <col min="16070" max="16384" width="8.875" style="67"/>
  </cols>
  <sheetData>
    <row r="1" spans="1:15" ht="23.1" customHeight="1">
      <c r="A1" s="131" t="s">
        <v>0</v>
      </c>
      <c r="B1" s="132"/>
      <c r="C1" s="132"/>
      <c r="D1" s="132"/>
      <c r="E1" s="132"/>
      <c r="F1" s="132"/>
      <c r="G1" s="132"/>
      <c r="H1" s="132"/>
      <c r="I1" s="132"/>
      <c r="J1" s="132"/>
      <c r="K1" s="132"/>
      <c r="L1" s="132"/>
      <c r="M1" s="132"/>
      <c r="N1" s="132"/>
      <c r="O1" s="133"/>
    </row>
    <row r="2" spans="1:15" ht="23.1" customHeight="1">
      <c r="A2" s="68" t="s">
        <v>1</v>
      </c>
      <c r="B2" s="134" t="s">
        <v>115</v>
      </c>
      <c r="C2" s="134"/>
      <c r="D2" s="134"/>
      <c r="E2" s="134"/>
      <c r="F2" s="134"/>
      <c r="G2" s="134"/>
      <c r="H2" s="134"/>
      <c r="I2" s="134"/>
      <c r="J2" s="134"/>
      <c r="K2" s="134"/>
      <c r="L2" s="134"/>
      <c r="M2" s="134"/>
      <c r="N2" s="134"/>
      <c r="O2" s="135"/>
    </row>
    <row r="3" spans="1:15" ht="23.1" customHeight="1">
      <c r="A3" s="69" t="s">
        <v>3</v>
      </c>
      <c r="B3" s="136" t="s">
        <v>116</v>
      </c>
      <c r="C3" s="136"/>
      <c r="D3" s="136"/>
      <c r="E3" s="136"/>
      <c r="F3" s="136"/>
      <c r="G3" s="136"/>
      <c r="H3" s="136"/>
      <c r="I3" s="136"/>
      <c r="J3" s="136"/>
      <c r="K3" s="136"/>
      <c r="L3" s="136"/>
      <c r="M3" s="136"/>
      <c r="N3" s="136"/>
      <c r="O3" s="137"/>
    </row>
    <row r="4" spans="1:15" ht="23.1" customHeight="1">
      <c r="A4" s="70" t="s">
        <v>5</v>
      </c>
      <c r="B4" s="138" t="s">
        <v>117</v>
      </c>
      <c r="C4" s="136"/>
      <c r="D4" s="136"/>
      <c r="E4" s="136"/>
      <c r="F4" s="136"/>
      <c r="G4" s="136"/>
      <c r="H4" s="136"/>
      <c r="I4" s="136"/>
      <c r="J4" s="136"/>
      <c r="K4" s="136"/>
      <c r="L4" s="136"/>
      <c r="M4" s="136"/>
      <c r="N4" s="136"/>
      <c r="O4" s="137"/>
    </row>
    <row r="5" spans="1:15" ht="23.1" customHeight="1">
      <c r="A5" s="71"/>
      <c r="B5" s="138"/>
      <c r="C5" s="136"/>
      <c r="D5" s="136"/>
      <c r="E5" s="136"/>
      <c r="F5" s="136"/>
      <c r="G5" s="136"/>
      <c r="H5" s="136"/>
      <c r="I5" s="136"/>
      <c r="J5" s="136"/>
      <c r="K5" s="136"/>
      <c r="L5" s="136"/>
      <c r="M5" s="136"/>
      <c r="N5" s="136"/>
      <c r="O5" s="137"/>
    </row>
    <row r="6" spans="1:15" ht="23.1" customHeight="1">
      <c r="A6" s="71"/>
      <c r="B6" s="138"/>
      <c r="C6" s="136"/>
      <c r="D6" s="136"/>
      <c r="E6" s="136"/>
      <c r="F6" s="136"/>
      <c r="G6" s="136"/>
      <c r="H6" s="136"/>
      <c r="I6" s="136"/>
      <c r="J6" s="136"/>
      <c r="K6" s="136"/>
      <c r="L6" s="136"/>
      <c r="M6" s="136"/>
      <c r="N6" s="136"/>
      <c r="O6" s="137"/>
    </row>
    <row r="7" spans="1:15" ht="23.1" customHeight="1">
      <c r="A7" s="71"/>
      <c r="B7" s="138"/>
      <c r="C7" s="136"/>
      <c r="D7" s="136"/>
      <c r="E7" s="136"/>
      <c r="F7" s="136"/>
      <c r="G7" s="136"/>
      <c r="H7" s="136"/>
      <c r="I7" s="136"/>
      <c r="J7" s="136"/>
      <c r="K7" s="136"/>
      <c r="L7" s="136"/>
      <c r="M7" s="136"/>
      <c r="N7" s="136"/>
      <c r="O7" s="137"/>
    </row>
    <row r="8" spans="1:15" ht="23.1" customHeight="1">
      <c r="A8" s="71"/>
      <c r="B8" s="136"/>
      <c r="C8" s="136"/>
      <c r="D8" s="136"/>
      <c r="E8" s="136"/>
      <c r="F8" s="136"/>
      <c r="G8" s="136"/>
      <c r="H8" s="136"/>
      <c r="I8" s="136"/>
      <c r="J8" s="136"/>
      <c r="K8" s="136"/>
      <c r="L8" s="136"/>
      <c r="M8" s="136"/>
      <c r="N8" s="136"/>
      <c r="O8" s="137"/>
    </row>
    <row r="9" spans="1:15" ht="23.1" customHeight="1">
      <c r="A9" s="72"/>
      <c r="B9" s="139"/>
      <c r="C9" s="139"/>
      <c r="D9" s="139"/>
      <c r="E9" s="139"/>
      <c r="F9" s="139"/>
      <c r="G9" s="139"/>
      <c r="H9" s="139"/>
      <c r="I9" s="139"/>
      <c r="J9" s="139"/>
      <c r="K9" s="139"/>
      <c r="L9" s="139"/>
      <c r="M9" s="139"/>
      <c r="N9" s="139"/>
      <c r="O9" s="140"/>
    </row>
    <row r="10" spans="1:15" ht="23.1" customHeight="1">
      <c r="A10" s="73"/>
      <c r="B10" s="37"/>
      <c r="C10" s="37"/>
      <c r="D10" s="37"/>
      <c r="E10" s="37"/>
      <c r="F10" s="37"/>
      <c r="G10" s="37"/>
      <c r="H10" s="37"/>
      <c r="I10" s="37"/>
      <c r="J10" s="37"/>
      <c r="K10" s="37"/>
      <c r="L10" s="37"/>
      <c r="M10" s="37"/>
      <c r="N10" s="37"/>
      <c r="O10" s="37"/>
    </row>
    <row r="11" spans="1:15" ht="39.950000000000003" customHeight="1">
      <c r="A11" s="141" t="s">
        <v>7</v>
      </c>
      <c r="B11" s="143" t="s">
        <v>8</v>
      </c>
      <c r="C11" s="144" t="s">
        <v>9</v>
      </c>
      <c r="D11" s="147" t="s">
        <v>10</v>
      </c>
      <c r="E11" s="147"/>
      <c r="F11" s="147"/>
      <c r="G11" s="147"/>
      <c r="H11" s="147"/>
      <c r="I11" s="147"/>
      <c r="J11" s="147"/>
      <c r="K11" s="147"/>
      <c r="L11" s="147"/>
      <c r="M11" s="147"/>
      <c r="N11" s="147"/>
      <c r="O11" s="145" t="s">
        <v>11</v>
      </c>
    </row>
    <row r="12" spans="1:15" ht="39.950000000000003" customHeight="1">
      <c r="A12" s="142"/>
      <c r="B12" s="143"/>
      <c r="C12" s="143"/>
      <c r="D12" s="38" t="s">
        <v>12</v>
      </c>
      <c r="E12" s="39" t="s">
        <v>13</v>
      </c>
      <c r="F12" s="39" t="s">
        <v>14</v>
      </c>
      <c r="G12" s="39" t="s">
        <v>15</v>
      </c>
      <c r="H12" s="39" t="s">
        <v>16</v>
      </c>
      <c r="I12" s="39" t="s">
        <v>17</v>
      </c>
      <c r="J12" s="39" t="s">
        <v>18</v>
      </c>
      <c r="K12" s="39" t="s">
        <v>19</v>
      </c>
      <c r="L12" s="39" t="s">
        <v>20</v>
      </c>
      <c r="M12" s="39" t="s">
        <v>21</v>
      </c>
      <c r="N12" s="40" t="s">
        <v>22</v>
      </c>
      <c r="O12" s="146"/>
    </row>
    <row r="13" spans="1:15" ht="39.950000000000003" customHeight="1">
      <c r="A13" s="149" t="s">
        <v>23</v>
      </c>
      <c r="B13" s="119" t="s">
        <v>24</v>
      </c>
      <c r="C13" s="28">
        <v>24</v>
      </c>
      <c r="D13" s="29">
        <v>6</v>
      </c>
      <c r="E13" s="29">
        <v>6</v>
      </c>
      <c r="F13" s="29">
        <v>6</v>
      </c>
      <c r="G13" s="29">
        <v>6</v>
      </c>
      <c r="H13" s="30"/>
      <c r="I13" s="29"/>
      <c r="J13" s="29"/>
      <c r="K13" s="29"/>
      <c r="L13" s="30"/>
      <c r="M13" s="29"/>
      <c r="N13" s="31"/>
      <c r="O13" s="28">
        <f t="shared" ref="O13:O22" si="0">SUM(D13:N13)</f>
        <v>24</v>
      </c>
    </row>
    <row r="14" spans="1:15" ht="39.950000000000003" customHeight="1">
      <c r="A14" s="156"/>
      <c r="B14" s="114" t="s">
        <v>25</v>
      </c>
      <c r="C14" s="12">
        <v>8</v>
      </c>
      <c r="D14" s="116"/>
      <c r="E14" s="6">
        <v>2</v>
      </c>
      <c r="F14" s="6">
        <v>3</v>
      </c>
      <c r="G14" s="6">
        <v>3</v>
      </c>
      <c r="H14" s="20"/>
      <c r="I14" s="6"/>
      <c r="J14" s="6"/>
      <c r="K14" s="6"/>
      <c r="L14" s="20"/>
      <c r="M14" s="6"/>
      <c r="N14" s="115"/>
      <c r="O14" s="5">
        <f t="shared" si="0"/>
        <v>8</v>
      </c>
    </row>
    <row r="15" spans="1:15" ht="57" customHeight="1">
      <c r="A15" s="155"/>
      <c r="B15" s="120" t="s">
        <v>104</v>
      </c>
      <c r="C15" s="7">
        <v>24</v>
      </c>
      <c r="D15" s="8"/>
      <c r="E15" s="8"/>
      <c r="F15" s="8"/>
      <c r="G15" s="8"/>
      <c r="H15" s="21">
        <v>12</v>
      </c>
      <c r="I15" s="8">
        <v>8</v>
      </c>
      <c r="J15" s="8">
        <v>4</v>
      </c>
      <c r="K15" s="8"/>
      <c r="L15" s="21"/>
      <c r="M15" s="8"/>
      <c r="N15" s="9"/>
      <c r="O15" s="7">
        <f t="shared" si="0"/>
        <v>24</v>
      </c>
    </row>
    <row r="16" spans="1:15" ht="39.950000000000003" customHeight="1">
      <c r="A16" s="130" t="s">
        <v>27</v>
      </c>
      <c r="B16" s="26" t="s">
        <v>105</v>
      </c>
      <c r="C16" s="28">
        <v>48</v>
      </c>
      <c r="D16" s="29">
        <v>6</v>
      </c>
      <c r="E16" s="29">
        <v>6</v>
      </c>
      <c r="F16" s="29">
        <v>6</v>
      </c>
      <c r="G16" s="29">
        <v>6</v>
      </c>
      <c r="H16" s="30">
        <v>10</v>
      </c>
      <c r="I16" s="29">
        <v>6</v>
      </c>
      <c r="J16" s="29">
        <v>4</v>
      </c>
      <c r="K16" s="29">
        <v>4</v>
      </c>
      <c r="L16" s="30"/>
      <c r="M16" s="29"/>
      <c r="N16" s="31"/>
      <c r="O16" s="28">
        <f t="shared" si="0"/>
        <v>48</v>
      </c>
    </row>
    <row r="17" spans="1:15" ht="39.950000000000003" customHeight="1">
      <c r="A17" s="130"/>
      <c r="B17" s="26" t="s">
        <v>106</v>
      </c>
      <c r="C17" s="5">
        <v>24</v>
      </c>
      <c r="D17" s="6"/>
      <c r="E17" s="6"/>
      <c r="F17" s="6">
        <v>4</v>
      </c>
      <c r="G17" s="6">
        <v>4</v>
      </c>
      <c r="H17" s="21">
        <v>4</v>
      </c>
      <c r="I17" s="23">
        <v>4</v>
      </c>
      <c r="J17" s="23">
        <v>4</v>
      </c>
      <c r="K17" s="23">
        <v>4</v>
      </c>
      <c r="L17" s="24"/>
      <c r="M17" s="23"/>
      <c r="N17" s="25"/>
      <c r="O17" s="7">
        <f t="shared" si="0"/>
        <v>24</v>
      </c>
    </row>
    <row r="18" spans="1:15" ht="51.75" customHeight="1">
      <c r="A18" s="157" t="s">
        <v>107</v>
      </c>
      <c r="B18" s="121" t="s">
        <v>108</v>
      </c>
      <c r="C18" s="10">
        <v>87</v>
      </c>
      <c r="D18" s="3">
        <v>10</v>
      </c>
      <c r="E18" s="3">
        <v>10</v>
      </c>
      <c r="F18" s="3">
        <v>10</v>
      </c>
      <c r="G18" s="3">
        <v>12</v>
      </c>
      <c r="H18" s="19">
        <v>15</v>
      </c>
      <c r="I18" s="3">
        <v>10</v>
      </c>
      <c r="J18" s="3">
        <v>10</v>
      </c>
      <c r="K18" s="3">
        <v>10</v>
      </c>
      <c r="L18" s="19"/>
      <c r="M18" s="3"/>
      <c r="N18" s="74"/>
      <c r="O18" s="28">
        <f t="shared" si="0"/>
        <v>87</v>
      </c>
    </row>
    <row r="19" spans="1:15" ht="39.950000000000003" customHeight="1">
      <c r="A19" s="159"/>
      <c r="B19" s="120" t="s">
        <v>109</v>
      </c>
      <c r="C19" s="14">
        <v>58</v>
      </c>
      <c r="D19" s="45">
        <v>7</v>
      </c>
      <c r="E19" s="8">
        <v>7</v>
      </c>
      <c r="F19" s="8">
        <v>7</v>
      </c>
      <c r="G19" s="8">
        <v>8</v>
      </c>
      <c r="H19" s="21">
        <v>8</v>
      </c>
      <c r="I19" s="8">
        <v>7</v>
      </c>
      <c r="J19" s="8">
        <v>7</v>
      </c>
      <c r="K19" s="8">
        <v>7</v>
      </c>
      <c r="L19" s="21"/>
      <c r="M19" s="8"/>
      <c r="N19" s="9"/>
      <c r="O19" s="7">
        <f t="shared" si="0"/>
        <v>58</v>
      </c>
    </row>
    <row r="20" spans="1:15" ht="39.950000000000003" customHeight="1">
      <c r="A20" s="130" t="s">
        <v>50</v>
      </c>
      <c r="B20" s="119" t="s">
        <v>39</v>
      </c>
      <c r="C20" s="27">
        <v>13</v>
      </c>
      <c r="D20" s="29"/>
      <c r="E20" s="29"/>
      <c r="F20" s="29"/>
      <c r="G20" s="29"/>
      <c r="H20" s="30"/>
      <c r="I20" s="29"/>
      <c r="J20" s="29">
        <v>4</v>
      </c>
      <c r="K20" s="29">
        <v>5</v>
      </c>
      <c r="L20" s="30">
        <v>4</v>
      </c>
      <c r="M20" s="29"/>
      <c r="N20" s="31"/>
      <c r="O20" s="2">
        <f t="shared" si="0"/>
        <v>13</v>
      </c>
    </row>
    <row r="21" spans="1:15" ht="56.25" customHeight="1">
      <c r="A21" s="130"/>
      <c r="B21" s="122" t="s">
        <v>40</v>
      </c>
      <c r="C21" s="11">
        <v>20</v>
      </c>
      <c r="D21" s="128"/>
      <c r="E21" s="8"/>
      <c r="F21" s="8"/>
      <c r="G21" s="8"/>
      <c r="H21" s="21"/>
      <c r="I21" s="8"/>
      <c r="J21" s="8">
        <v>7</v>
      </c>
      <c r="K21" s="8">
        <v>7</v>
      </c>
      <c r="L21" s="21">
        <v>6</v>
      </c>
      <c r="M21" s="43"/>
      <c r="N21" s="75"/>
      <c r="O21" s="7">
        <f t="shared" si="0"/>
        <v>20</v>
      </c>
    </row>
    <row r="22" spans="1:15" ht="39.950000000000003" customHeight="1">
      <c r="A22" s="112" t="s">
        <v>42</v>
      </c>
      <c r="B22" s="15" t="s">
        <v>118</v>
      </c>
      <c r="C22" s="66">
        <v>10</v>
      </c>
      <c r="D22" s="29"/>
      <c r="E22" s="29"/>
      <c r="F22" s="29"/>
      <c r="G22" s="29"/>
      <c r="H22" s="30"/>
      <c r="I22" s="29"/>
      <c r="J22" s="29"/>
      <c r="K22" s="29"/>
      <c r="L22" s="30">
        <v>4</v>
      </c>
      <c r="M22" s="29">
        <v>4</v>
      </c>
      <c r="N22" s="31">
        <v>2</v>
      </c>
      <c r="O22" s="49">
        <f t="shared" si="0"/>
        <v>10</v>
      </c>
    </row>
    <row r="23" spans="1:15" s="78" customFormat="1" ht="39.950000000000003" customHeight="1">
      <c r="A23" s="151" t="s">
        <v>119</v>
      </c>
      <c r="B23" s="152"/>
      <c r="C23" s="18"/>
      <c r="D23" s="32">
        <f>SUM(D13:D22)</f>
        <v>29</v>
      </c>
      <c r="E23" s="32">
        <f t="shared" ref="E23:N23" si="1">SUM(E13:E22)</f>
        <v>31</v>
      </c>
      <c r="F23" s="32">
        <f t="shared" si="1"/>
        <v>36</v>
      </c>
      <c r="G23" s="32">
        <f t="shared" si="1"/>
        <v>39</v>
      </c>
      <c r="H23" s="50">
        <f t="shared" si="1"/>
        <v>49</v>
      </c>
      <c r="I23" s="32">
        <f t="shared" si="1"/>
        <v>35</v>
      </c>
      <c r="J23" s="32">
        <f t="shared" si="1"/>
        <v>40</v>
      </c>
      <c r="K23" s="32">
        <f t="shared" si="1"/>
        <v>37</v>
      </c>
      <c r="L23" s="50">
        <f t="shared" si="1"/>
        <v>14</v>
      </c>
      <c r="M23" s="32">
        <f t="shared" si="1"/>
        <v>4</v>
      </c>
      <c r="N23" s="77">
        <f t="shared" si="1"/>
        <v>2</v>
      </c>
      <c r="O23" s="28"/>
    </row>
    <row r="24" spans="1:15" ht="39.950000000000003" customHeight="1">
      <c r="A24" s="153" t="s">
        <v>114</v>
      </c>
      <c r="B24" s="154"/>
      <c r="C24" s="79"/>
      <c r="D24" s="80">
        <f t="shared" ref="D24:N24" si="2">D23/4</f>
        <v>7.25</v>
      </c>
      <c r="E24" s="80">
        <f t="shared" si="2"/>
        <v>7.75</v>
      </c>
      <c r="F24" s="80">
        <f t="shared" si="2"/>
        <v>9</v>
      </c>
      <c r="G24" s="80">
        <f t="shared" si="2"/>
        <v>9.75</v>
      </c>
      <c r="H24" s="50">
        <f t="shared" si="2"/>
        <v>12.25</v>
      </c>
      <c r="I24" s="80">
        <f t="shared" si="2"/>
        <v>8.75</v>
      </c>
      <c r="J24" s="80">
        <f t="shared" si="2"/>
        <v>10</v>
      </c>
      <c r="K24" s="80">
        <f t="shared" si="2"/>
        <v>9.25</v>
      </c>
      <c r="L24" s="50">
        <f t="shared" si="2"/>
        <v>3.5</v>
      </c>
      <c r="M24" s="81">
        <f t="shared" si="2"/>
        <v>1</v>
      </c>
      <c r="N24" s="82">
        <f t="shared" si="2"/>
        <v>0.5</v>
      </c>
      <c r="O24" s="83"/>
    </row>
    <row r="25" spans="1:15" ht="15.95">
      <c r="A25" s="84"/>
      <c r="B25" s="84"/>
      <c r="C25" s="84"/>
      <c r="D25" s="84"/>
      <c r="E25" s="84"/>
      <c r="F25" s="84"/>
      <c r="G25" s="84"/>
      <c r="H25" s="84"/>
      <c r="I25" s="84"/>
      <c r="J25" s="84"/>
      <c r="K25" s="84"/>
      <c r="L25" s="84"/>
      <c r="M25" s="84"/>
      <c r="N25" s="84"/>
      <c r="O25" s="84"/>
    </row>
  </sheetData>
  <mergeCells count="15">
    <mergeCell ref="A1:O1"/>
    <mergeCell ref="B2:O2"/>
    <mergeCell ref="B3:O3"/>
    <mergeCell ref="B4:O9"/>
    <mergeCell ref="A11:A12"/>
    <mergeCell ref="B11:B12"/>
    <mergeCell ref="C11:C12"/>
    <mergeCell ref="D11:N11"/>
    <mergeCell ref="O11:O12"/>
    <mergeCell ref="A24:B24"/>
    <mergeCell ref="A13:A15"/>
    <mergeCell ref="A16:A17"/>
    <mergeCell ref="A18:A19"/>
    <mergeCell ref="A20:A21"/>
    <mergeCell ref="A23:B23"/>
  </mergeCells>
  <phoneticPr fontId="1"/>
  <conditionalFormatting sqref="O13:O23">
    <cfRule type="expression" dxfId="18" priority="1">
      <formula>OR($O13&gt;$C13,AND($O13&lt;$C13,$O13&gt;0))</formula>
    </cfRule>
  </conditionalFormatting>
  <pageMargins left="0.23622047244094491" right="0.23622047244094491" top="0.74803149606299213" bottom="0.74803149606299213" header="0.31496062992125984" footer="0.31496062992125984"/>
  <pageSetup paperSize="9" scale="48"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3464aeb-4538-4c86-b094-c97b99777f8e" xsi:nil="true"/>
    <_Flow_SignoffStatus xmlns="9ef7fc20-bdc4-44f2-aa43-5009caccdaa6" xsi:nil="true"/>
    <lcf76f155ced4ddcb4097134ff3c332f xmlns="9ef7fc20-bdc4-44f2-aa43-5009caccdaa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2784C8B33AFED4AB220AE1DCD062300" ma:contentTypeVersion="19" ma:contentTypeDescription="新しいドキュメントを作成します。" ma:contentTypeScope="" ma:versionID="7596f52947ce8c109a6e08e0e5fc7ec7">
  <xsd:schema xmlns:xsd="http://www.w3.org/2001/XMLSchema" xmlns:xs="http://www.w3.org/2001/XMLSchema" xmlns:p="http://schemas.microsoft.com/office/2006/metadata/properties" xmlns:ns2="9ef7fc20-bdc4-44f2-aa43-5009caccdaa6" xmlns:ns3="73464aeb-4538-4c86-b094-c97b99777f8e" targetNamespace="http://schemas.microsoft.com/office/2006/metadata/properties" ma:root="true" ma:fieldsID="4c0e967aef26ffee9eb93c43c3f71eb0" ns2:_="" ns3:_="">
    <xsd:import namespace="9ef7fc20-bdc4-44f2-aa43-5009caccdaa6"/>
    <xsd:import namespace="73464aeb-4538-4c86-b094-c97b99777f8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MediaServiceAutoKeyPoints" minOccurs="0"/>
                <xsd:element ref="ns2:MediaServiceKeyPoints" minOccurs="0"/>
                <xsd:element ref="ns2:_Flow_SignoffStatu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f7fc20-bdc4-44f2-aa43-5009caccda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a3a9e2b4-bd26-462e-b1d1-efb57a716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464aeb-4538-4c86-b094-c97b99777f8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4cdf1881-d316-4cd8-ab16-1ef47465243e}" ma:internalName="TaxCatchAll" ma:showField="CatchAllData" ma:web="73464aeb-4538-4c86-b094-c97b99777f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2490FC-B7C0-4245-A043-2FE9D033C076}"/>
</file>

<file path=customXml/itemProps2.xml><?xml version="1.0" encoding="utf-8"?>
<ds:datastoreItem xmlns:ds="http://schemas.openxmlformats.org/officeDocument/2006/customXml" ds:itemID="{D3041229-C11A-445E-93D4-DFE69202B496}"/>
</file>

<file path=customXml/itemProps3.xml><?xml version="1.0" encoding="utf-8"?>
<ds:datastoreItem xmlns:ds="http://schemas.openxmlformats.org/officeDocument/2006/customXml" ds:itemID="{DB3C2EF7-58C4-4424-AF41-577CC3C5B6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2024-03-13T02:17:44Z</dcterms:created>
  <dcterms:modified xsi:type="dcterms:W3CDTF">2024-03-22T10:21:09Z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0x01010062784C8B33AFED4AB220AE1DCD062300</vt:lpwstr>
  </property>
  <property fmtid="{D5CDD505-2E9C-101B-9397-08002B2CF9AE}" pid="3" name="MediaServiceImageTags">
    <vt:lpwstr/>
  </property>
</Properties>
</file>